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7" i="1"/>
  <c r="A187" i="1"/>
  <c r="L186" i="1"/>
  <c r="J186" i="1"/>
  <c r="J197" i="1" s="1"/>
  <c r="I186" i="1"/>
  <c r="I197" i="1" s="1"/>
  <c r="H186" i="1"/>
  <c r="H197" i="1" s="1"/>
  <c r="G186" i="1"/>
  <c r="F186" i="1"/>
  <c r="F197" i="1" s="1"/>
  <c r="B178" i="1"/>
  <c r="A178" i="1"/>
  <c r="L177" i="1"/>
  <c r="J177" i="1"/>
  <c r="I177" i="1"/>
  <c r="H177" i="1"/>
  <c r="G177" i="1"/>
  <c r="F177" i="1"/>
  <c r="B168" i="1"/>
  <c r="A168" i="1"/>
  <c r="L167" i="1"/>
  <c r="J167" i="1"/>
  <c r="I167" i="1"/>
  <c r="I178" i="1" s="1"/>
  <c r="H167" i="1"/>
  <c r="H178" i="1" s="1"/>
  <c r="G167" i="1"/>
  <c r="F167" i="1"/>
  <c r="F178" i="1" s="1"/>
  <c r="B159" i="1"/>
  <c r="A159" i="1"/>
  <c r="L158" i="1"/>
  <c r="J158" i="1"/>
  <c r="I158" i="1"/>
  <c r="H158" i="1"/>
  <c r="G158" i="1"/>
  <c r="F158" i="1"/>
  <c r="B149" i="1"/>
  <c r="A149" i="1"/>
  <c r="L148" i="1"/>
  <c r="J148" i="1"/>
  <c r="J159" i="1" s="1"/>
  <c r="I148" i="1"/>
  <c r="H148" i="1"/>
  <c r="H159" i="1" s="1"/>
  <c r="G148" i="1"/>
  <c r="F148" i="1"/>
  <c r="F159" i="1" s="1"/>
  <c r="B140" i="1"/>
  <c r="A140" i="1"/>
  <c r="L139" i="1"/>
  <c r="J139" i="1"/>
  <c r="I139" i="1"/>
  <c r="H139" i="1"/>
  <c r="G139" i="1"/>
  <c r="F139" i="1"/>
  <c r="B130" i="1"/>
  <c r="A130" i="1"/>
  <c r="L129" i="1"/>
  <c r="J129" i="1"/>
  <c r="J140" i="1" s="1"/>
  <c r="I129" i="1"/>
  <c r="I140" i="1" s="1"/>
  <c r="H129" i="1"/>
  <c r="H140" i="1" s="1"/>
  <c r="G129" i="1"/>
  <c r="F129" i="1"/>
  <c r="F140" i="1" s="1"/>
  <c r="B121" i="1"/>
  <c r="A121" i="1"/>
  <c r="L120" i="1"/>
  <c r="J120" i="1"/>
  <c r="I120" i="1"/>
  <c r="H120" i="1"/>
  <c r="G120" i="1"/>
  <c r="F120" i="1"/>
  <c r="B111" i="1"/>
  <c r="A111" i="1"/>
  <c r="L110" i="1"/>
  <c r="J110" i="1"/>
  <c r="J121" i="1" s="1"/>
  <c r="I110" i="1"/>
  <c r="H110" i="1"/>
  <c r="H121" i="1" s="1"/>
  <c r="G110" i="1"/>
  <c r="F110" i="1"/>
  <c r="F121" i="1" s="1"/>
  <c r="B102" i="1"/>
  <c r="A102" i="1"/>
  <c r="L101" i="1"/>
  <c r="J101" i="1"/>
  <c r="I101" i="1"/>
  <c r="H101" i="1"/>
  <c r="G101" i="1"/>
  <c r="F101" i="1"/>
  <c r="B92" i="1"/>
  <c r="A92" i="1"/>
  <c r="L91" i="1"/>
  <c r="J91" i="1"/>
  <c r="J102" i="1" s="1"/>
  <c r="I91" i="1"/>
  <c r="H91" i="1"/>
  <c r="G91" i="1"/>
  <c r="F91" i="1"/>
  <c r="F102" i="1" s="1"/>
  <c r="B83" i="1"/>
  <c r="A83" i="1"/>
  <c r="L82" i="1"/>
  <c r="J82" i="1"/>
  <c r="I82" i="1"/>
  <c r="H82" i="1"/>
  <c r="G82" i="1"/>
  <c r="F82" i="1"/>
  <c r="B73" i="1"/>
  <c r="A73" i="1"/>
  <c r="L72" i="1"/>
  <c r="J72" i="1"/>
  <c r="I72" i="1"/>
  <c r="H72" i="1"/>
  <c r="G72" i="1"/>
  <c r="F72" i="1"/>
  <c r="B63" i="1"/>
  <c r="A63" i="1"/>
  <c r="L62" i="1"/>
  <c r="J62" i="1"/>
  <c r="I62" i="1"/>
  <c r="H62" i="1"/>
  <c r="G62" i="1"/>
  <c r="F62" i="1"/>
  <c r="B53" i="1"/>
  <c r="A53" i="1"/>
  <c r="L52" i="1"/>
  <c r="L63" i="1" s="1"/>
  <c r="J52" i="1"/>
  <c r="J63" i="1" s="1"/>
  <c r="I52" i="1"/>
  <c r="H52" i="1"/>
  <c r="G52" i="1"/>
  <c r="F52" i="1"/>
  <c r="F63" i="1" s="1"/>
  <c r="B44" i="1"/>
  <c r="A44" i="1"/>
  <c r="L43" i="1"/>
  <c r="J43" i="1"/>
  <c r="I43" i="1"/>
  <c r="H43" i="1"/>
  <c r="G43" i="1"/>
  <c r="F43" i="1"/>
  <c r="B34" i="1"/>
  <c r="A34" i="1"/>
  <c r="L33" i="1"/>
  <c r="J33" i="1"/>
  <c r="I33" i="1"/>
  <c r="H33" i="1"/>
  <c r="H44" i="1" s="1"/>
  <c r="G33" i="1"/>
  <c r="F33" i="1"/>
  <c r="F44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7" i="1" l="1"/>
  <c r="G197" i="1"/>
  <c r="G178" i="1"/>
  <c r="L178" i="1"/>
  <c r="J178" i="1"/>
  <c r="L159" i="1"/>
  <c r="G159" i="1"/>
  <c r="I159" i="1"/>
  <c r="L140" i="1"/>
  <c r="G140" i="1"/>
  <c r="L121" i="1"/>
  <c r="I121" i="1"/>
  <c r="G121" i="1"/>
  <c r="I102" i="1"/>
  <c r="H102" i="1"/>
  <c r="G102" i="1"/>
  <c r="L102" i="1"/>
  <c r="I63" i="1"/>
  <c r="H63" i="1"/>
  <c r="G63" i="1"/>
  <c r="L44" i="1"/>
  <c r="J44" i="1"/>
  <c r="I44" i="1"/>
  <c r="G44" i="1"/>
  <c r="F24" i="1"/>
  <c r="L24" i="1"/>
  <c r="J24" i="1"/>
  <c r="I24" i="1"/>
  <c r="H24" i="1"/>
  <c r="H198" i="1" s="1"/>
  <c r="G24" i="1"/>
  <c r="L83" i="1"/>
  <c r="H83" i="1"/>
  <c r="F83" i="1"/>
  <c r="J83" i="1"/>
  <c r="I83" i="1"/>
  <c r="G83" i="1"/>
  <c r="F198" i="1"/>
  <c r="G198" i="1" l="1"/>
  <c r="L198" i="1"/>
  <c r="J198" i="1"/>
  <c r="I198" i="1"/>
</calcChain>
</file>

<file path=xl/sharedStrings.xml><?xml version="1.0" encoding="utf-8"?>
<sst xmlns="http://schemas.openxmlformats.org/spreadsheetml/2006/main" count="332" uniqueCount="129">
  <si>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</si>
  <si>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</si>
  <si>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</si>
  <si>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</si>
  <si>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</si>
  <si>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</si>
  <si>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</si>
  <si>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</si>
  <si>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</si>
  <si>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</si>
  <si>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</si>
  <si>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</si>
  <si>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</si>
  <si>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</si>
  <si>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</si>
  <si>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</si>
  <si>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</si>
  <si>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</si>
  <si>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</si>
  <si>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</si>
  <si>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</si>
  <si>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</si>
  <si>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</si>
  <si>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</si>
  <si>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</si>
  <si>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</si>
  <si>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</si>
  <si>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</si>
  <si>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</si>
  <si>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</si>
  <si>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</si>
  <si>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</si>
  <si>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</si>
  <si>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</si>
  <si>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</si>
  <si>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</si>
  <si>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</si>
  <si>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Согласовал:</t>
  </si>
  <si>
    <t>Ссосиска отварная</t>
  </si>
  <si>
    <t>572/1981</t>
  </si>
  <si>
    <t>Макароны отварные</t>
  </si>
  <si>
    <t>753/1981</t>
  </si>
  <si>
    <t>Компот из сухофруктов</t>
  </si>
  <si>
    <t>395/1981</t>
  </si>
  <si>
    <t>Хлеб ржаной</t>
  </si>
  <si>
    <t>ГОСТ</t>
  </si>
  <si>
    <t>Огурец свежий</t>
  </si>
  <si>
    <t>816/1983</t>
  </si>
  <si>
    <t>Слойка с фруктовой начинкой</t>
  </si>
  <si>
    <t>Кулинарный совет ГУП "Школьное питание"</t>
  </si>
  <si>
    <t>Суп картофельный с макаронными изделиями</t>
  </si>
  <si>
    <t>223/1981</t>
  </si>
  <si>
    <t>7-11 лет, ОВЗ</t>
  </si>
  <si>
    <t>Ёжики мясные</t>
  </si>
  <si>
    <t>Кулинарный совет КШП "Загорье"</t>
  </si>
  <si>
    <t>Каша гречневая рассыпчатая</t>
  </si>
  <si>
    <t>744/1981</t>
  </si>
  <si>
    <t>директор</t>
  </si>
  <si>
    <t>Васин Ю.А.</t>
  </si>
  <si>
    <t>МБОУ Верхнеднепровская СОШ №2</t>
  </si>
  <si>
    <t>Каша  молочная гречневая</t>
  </si>
  <si>
    <t>405/1981</t>
  </si>
  <si>
    <t>Чай с сахором и лимоном</t>
  </si>
  <si>
    <t>1010/1981</t>
  </si>
  <si>
    <t xml:space="preserve">Круассан с фруктовой начинкой </t>
  </si>
  <si>
    <t>Кулинарный совет КП "Космос"</t>
  </si>
  <si>
    <t>Суп из овощей</t>
  </si>
  <si>
    <t>217/1981</t>
  </si>
  <si>
    <t>Котлета куриная</t>
  </si>
  <si>
    <t>Кулинарный совет КП"Космос"</t>
  </si>
  <si>
    <t>Котлета рыбная</t>
  </si>
  <si>
    <t>541/1981</t>
  </si>
  <si>
    <t>Картофельное пюре</t>
  </si>
  <si>
    <t>759/1981</t>
  </si>
  <si>
    <t>Булочка здобная с изюмом</t>
  </si>
  <si>
    <t>113/1986</t>
  </si>
  <si>
    <t>Суп картофельный с крупой рисовой</t>
  </si>
  <si>
    <t>219/1981</t>
  </si>
  <si>
    <t>Котлета свиная</t>
  </si>
  <si>
    <t>кулинарный совет КШП "Загорье"</t>
  </si>
  <si>
    <t>Каша перловая вязкая</t>
  </si>
  <si>
    <t>257/1994</t>
  </si>
  <si>
    <t>Каша молочная "Дружба"</t>
  </si>
  <si>
    <t>68/Прейскурант</t>
  </si>
  <si>
    <t>28/99</t>
  </si>
  <si>
    <t>Напиток апельсиновый</t>
  </si>
  <si>
    <t>1041/1981</t>
  </si>
  <si>
    <t>Круассан с вареной сгущенкой</t>
  </si>
  <si>
    <t>Сыр порционный</t>
  </si>
  <si>
    <t>80/1981</t>
  </si>
  <si>
    <t>Суп крестьянский с крупой пшено</t>
  </si>
  <si>
    <t>216/1981</t>
  </si>
  <si>
    <t>Колбаса отварная</t>
  </si>
  <si>
    <t>338/1973</t>
  </si>
  <si>
    <t>Рис отварной</t>
  </si>
  <si>
    <t>747/1981</t>
  </si>
  <si>
    <t>Каша вязкая молочная пшенная</t>
  </si>
  <si>
    <t>411/1981</t>
  </si>
  <si>
    <t>Чай с сахаром и лимоном</t>
  </si>
  <si>
    <t>Булочка сдобная с изюмом</t>
  </si>
  <si>
    <t>Рассольник Ленинградский с крупой перловой</t>
  </si>
  <si>
    <t>208/1981</t>
  </si>
  <si>
    <t>443/1981</t>
  </si>
  <si>
    <t>Каша вязкая молочная овсяная</t>
  </si>
  <si>
    <t>Чай с сахаром</t>
  </si>
  <si>
    <t>1009/1981</t>
  </si>
  <si>
    <t>Щи из свежей капусты с картофелем</t>
  </si>
  <si>
    <t>197/1981</t>
  </si>
  <si>
    <t>Колбаса вареная отварная</t>
  </si>
  <si>
    <t>Капуста пушеная с колбасой вареной</t>
  </si>
  <si>
    <t>Организация питания школьников</t>
  </si>
  <si>
    <t>Хлеб пшеничный</t>
  </si>
  <si>
    <t xml:space="preserve">Сыр порционный </t>
  </si>
  <si>
    <t>Суп картофельный</t>
  </si>
  <si>
    <t>215/1981</t>
  </si>
  <si>
    <t>Каша молочная рисовая</t>
  </si>
  <si>
    <t>417/1981</t>
  </si>
  <si>
    <t>Компот из свежих яблок</t>
  </si>
  <si>
    <t>924/1981</t>
  </si>
  <si>
    <t>Батон нарезной</t>
  </si>
  <si>
    <t>Борщь из свежей капусты с картофелем</t>
  </si>
  <si>
    <t>176/1*81</t>
  </si>
  <si>
    <t>815/1981</t>
  </si>
  <si>
    <t>Суп картофельный с крупой перловой</t>
  </si>
  <si>
    <t xml:space="preserve">Сосиска отварная </t>
  </si>
  <si>
    <t>Запеканка творожная со сметаной</t>
  </si>
  <si>
    <t>499/1981</t>
  </si>
  <si>
    <t>Суп картофельный с горохом</t>
  </si>
  <si>
    <t>221/1981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</si>
</sst>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3" sqref="P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59</v>
      </c>
      <c r="D1" s="57"/>
      <c r="E1" s="57"/>
      <c r="F1" s="12" t="s">
        <v>37</v>
      </c>
      <c r="G1" s="2" t="s">
        <v>15</v>
      </c>
      <c r="H1" s="58" t="s">
        <v>57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16</v>
      </c>
      <c r="H2" s="58" t="s">
        <v>58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52</v>
      </c>
      <c r="G3" s="2" t="s">
        <v>17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34</v>
      </c>
      <c r="I4" s="47" t="s">
        <v>35</v>
      </c>
      <c r="J4" s="47" t="s">
        <v>36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33</v>
      </c>
    </row>
    <row r="6" spans="1:12" ht="15" x14ac:dyDescent="0.25">
      <c r="A6" s="20">
        <v>1</v>
      </c>
      <c r="B6" s="21">
        <v>1</v>
      </c>
      <c r="C6" s="22" t="s">
        <v>18</v>
      </c>
      <c r="D6" s="5" t="s">
        <v>19</v>
      </c>
      <c r="E6" s="39" t="s">
        <v>60</v>
      </c>
      <c r="F6" s="40">
        <v>258</v>
      </c>
      <c r="G6" s="40">
        <v>10.73</v>
      </c>
      <c r="H6" s="40">
        <v>5.84</v>
      </c>
      <c r="I6" s="40">
        <v>41.7</v>
      </c>
      <c r="J6" s="40">
        <v>263</v>
      </c>
      <c r="K6" s="41" t="s">
        <v>61</v>
      </c>
      <c r="L6" s="40">
        <v>42.61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20</v>
      </c>
      <c r="E8" s="42" t="s">
        <v>62</v>
      </c>
      <c r="F8" s="43">
        <v>225</v>
      </c>
      <c r="G8" s="43">
        <v>0.26</v>
      </c>
      <c r="H8" s="43">
        <v>0.05</v>
      </c>
      <c r="I8" s="43">
        <v>15.22</v>
      </c>
      <c r="J8" s="43">
        <v>59</v>
      </c>
      <c r="K8" s="44" t="s">
        <v>63</v>
      </c>
      <c r="L8" s="43">
        <v>5.5</v>
      </c>
    </row>
    <row r="9" spans="1:12" ht="33.75" x14ac:dyDescent="0.25">
      <c r="A9" s="23"/>
      <c r="B9" s="15"/>
      <c r="C9" s="11"/>
      <c r="D9" s="7" t="s">
        <v>21</v>
      </c>
      <c r="E9" s="42" t="s">
        <v>64</v>
      </c>
      <c r="F9" s="43">
        <v>50</v>
      </c>
      <c r="G9" s="43">
        <v>3.16</v>
      </c>
      <c r="H9" s="43">
        <v>11.3</v>
      </c>
      <c r="I9" s="43">
        <v>26.73</v>
      </c>
      <c r="J9" s="43">
        <v>226</v>
      </c>
      <c r="K9" s="51" t="s">
        <v>65</v>
      </c>
      <c r="L9" s="43">
        <v>22</v>
      </c>
    </row>
    <row r="10" spans="1:12" ht="15" x14ac:dyDescent="0.25">
      <c r="A10" s="23"/>
      <c r="B10" s="15"/>
      <c r="C10" s="11"/>
      <c r="D10" s="7" t="s">
        <v>22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31</v>
      </c>
      <c r="E13" s="9"/>
      <c r="F13" s="19">
        <f>SUM(F6:F12)</f>
        <v>533</v>
      </c>
      <c r="G13" s="19">
        <f t="shared" ref="G13:J13" si="0">SUM(G6:G12)</f>
        <v>14.15</v>
      </c>
      <c r="H13" s="19">
        <f t="shared" si="0"/>
        <v>17.190000000000001</v>
      </c>
      <c r="I13" s="19">
        <f t="shared" si="0"/>
        <v>83.65</v>
      </c>
      <c r="J13" s="19">
        <f t="shared" si="0"/>
        <v>548</v>
      </c>
      <c r="K13" s="25"/>
      <c r="L13" s="19">
        <f t="shared" ref="L13" si="1">SUM(L6:L12)</f>
        <v>70.11</v>
      </c>
    </row>
    <row r="14" spans="1:12" ht="15" x14ac:dyDescent="0.25">
      <c r="A14" s="26">
        <f>A6</f>
        <v>1</v>
      </c>
      <c r="B14" s="13">
        <f>B6</f>
        <v>1</v>
      </c>
      <c r="C14" s="10" t="s">
        <v>23</v>
      </c>
      <c r="D14" s="7" t="s">
        <v>24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25</v>
      </c>
      <c r="E15" s="52" t="s">
        <v>66</v>
      </c>
      <c r="F15" s="43">
        <v>128</v>
      </c>
      <c r="G15" s="43">
        <v>1.01</v>
      </c>
      <c r="H15" s="43">
        <v>2.69</v>
      </c>
      <c r="I15" s="43">
        <v>5.7</v>
      </c>
      <c r="J15" s="43">
        <v>52</v>
      </c>
      <c r="K15" s="53" t="s">
        <v>67</v>
      </c>
      <c r="L15" s="43">
        <v>11.67</v>
      </c>
    </row>
    <row r="16" spans="1:12" ht="33.75" x14ac:dyDescent="0.25">
      <c r="A16" s="23"/>
      <c r="B16" s="15"/>
      <c r="C16" s="11"/>
      <c r="D16" s="7" t="s">
        <v>26</v>
      </c>
      <c r="E16" s="52" t="s">
        <v>68</v>
      </c>
      <c r="F16" s="43">
        <v>35</v>
      </c>
      <c r="G16" s="43">
        <v>15.72</v>
      </c>
      <c r="H16" s="43">
        <v>7.02</v>
      </c>
      <c r="I16" s="43">
        <v>11.45</v>
      </c>
      <c r="J16" s="43">
        <v>116</v>
      </c>
      <c r="K16" s="51" t="s">
        <v>69</v>
      </c>
      <c r="L16" s="43">
        <v>20.97</v>
      </c>
    </row>
    <row r="17" spans="1:12" ht="15" x14ac:dyDescent="0.25">
      <c r="A17" s="23"/>
      <c r="B17" s="15"/>
      <c r="C17" s="11"/>
      <c r="D17" s="7" t="s">
        <v>27</v>
      </c>
      <c r="E17" s="52" t="s">
        <v>40</v>
      </c>
      <c r="F17" s="43">
        <v>85</v>
      </c>
      <c r="G17" s="43">
        <v>3.1</v>
      </c>
      <c r="H17" s="43">
        <v>2.82</v>
      </c>
      <c r="I17" s="43">
        <v>19.760000000000002</v>
      </c>
      <c r="J17" s="43">
        <v>120</v>
      </c>
      <c r="K17" s="53" t="s">
        <v>41</v>
      </c>
      <c r="L17" s="43">
        <v>7.36</v>
      </c>
    </row>
    <row r="18" spans="1:12" ht="15" x14ac:dyDescent="0.25">
      <c r="A18" s="23"/>
      <c r="B18" s="15"/>
      <c r="C18" s="11"/>
      <c r="D18" s="7" t="s">
        <v>28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29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30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31</v>
      </c>
      <c r="E23" s="9"/>
      <c r="F23" s="19">
        <f>SUM(F14:F22)</f>
        <v>248</v>
      </c>
      <c r="G23" s="19">
        <f t="shared" ref="G23:J23" si="2">SUM(G14:G22)</f>
        <v>19.830000000000002</v>
      </c>
      <c r="H23" s="19">
        <f t="shared" si="2"/>
        <v>12.53</v>
      </c>
      <c r="I23" s="19">
        <f t="shared" si="2"/>
        <v>36.909999999999997</v>
      </c>
      <c r="J23" s="19">
        <f t="shared" si="2"/>
        <v>288</v>
      </c>
      <c r="K23" s="25"/>
      <c r="L23" s="19">
        <f t="shared" ref="L23" si="3">SUM(L14:L22)</f>
        <v>40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781</v>
      </c>
      <c r="G24" s="32">
        <f t="shared" ref="G24:J24" si="4">G13+G23</f>
        <v>33.980000000000004</v>
      </c>
      <c r="H24" s="32">
        <f t="shared" si="4"/>
        <v>29.72</v>
      </c>
      <c r="I24" s="32">
        <f t="shared" si="4"/>
        <v>120.56</v>
      </c>
      <c r="J24" s="32">
        <f t="shared" si="4"/>
        <v>836</v>
      </c>
      <c r="K24" s="32"/>
      <c r="L24" s="32">
        <f t="shared" ref="L24" si="5">L13+L23</f>
        <v>110.11</v>
      </c>
    </row>
    <row r="25" spans="1:12" ht="15" x14ac:dyDescent="0.25">
      <c r="A25" s="14">
        <v>1</v>
      </c>
      <c r="B25" s="15">
        <v>2</v>
      </c>
      <c r="C25" s="22" t="s">
        <v>18</v>
      </c>
      <c r="D25" s="5" t="s">
        <v>19</v>
      </c>
      <c r="E25" s="54" t="s">
        <v>70</v>
      </c>
      <c r="F25" s="40">
        <v>50</v>
      </c>
      <c r="G25" s="40">
        <v>6.8</v>
      </c>
      <c r="H25" s="40">
        <v>4.9000000000000004</v>
      </c>
      <c r="I25" s="40">
        <v>8.4600000000000009</v>
      </c>
      <c r="J25" s="40">
        <v>106</v>
      </c>
      <c r="K25" s="55" t="s">
        <v>71</v>
      </c>
      <c r="L25" s="40">
        <v>24.55</v>
      </c>
    </row>
    <row r="26" spans="1:12" ht="15" x14ac:dyDescent="0.25">
      <c r="A26" s="14"/>
      <c r="B26" s="15"/>
      <c r="C26" s="11"/>
      <c r="D26" s="6"/>
      <c r="E26" s="52" t="s">
        <v>72</v>
      </c>
      <c r="F26" s="43">
        <v>150</v>
      </c>
      <c r="G26" s="43">
        <v>3.24</v>
      </c>
      <c r="H26" s="43">
        <v>5.6</v>
      </c>
      <c r="I26" s="43">
        <v>22.05</v>
      </c>
      <c r="J26" s="43">
        <v>156</v>
      </c>
      <c r="K26" s="53" t="s">
        <v>73</v>
      </c>
      <c r="L26" s="43">
        <v>22.23</v>
      </c>
    </row>
    <row r="27" spans="1:12" ht="15" x14ac:dyDescent="0.25">
      <c r="A27" s="14"/>
      <c r="B27" s="15"/>
      <c r="C27" s="11"/>
      <c r="D27" s="7" t="s">
        <v>20</v>
      </c>
      <c r="E27" s="52" t="s">
        <v>42</v>
      </c>
      <c r="F27" s="43">
        <v>200</v>
      </c>
      <c r="G27" s="43">
        <v>0</v>
      </c>
      <c r="H27" s="43">
        <v>0</v>
      </c>
      <c r="I27" s="43">
        <v>9.98</v>
      </c>
      <c r="J27" s="43">
        <v>104</v>
      </c>
      <c r="K27" s="53" t="s">
        <v>43</v>
      </c>
      <c r="L27" s="43">
        <v>8.18</v>
      </c>
    </row>
    <row r="28" spans="1:12" ht="15" x14ac:dyDescent="0.25">
      <c r="A28" s="14"/>
      <c r="B28" s="15"/>
      <c r="C28" s="11"/>
      <c r="D28" s="7" t="s">
        <v>21</v>
      </c>
      <c r="E28" s="52" t="s">
        <v>44</v>
      </c>
      <c r="F28" s="43">
        <v>35</v>
      </c>
      <c r="G28" s="43">
        <v>2.77</v>
      </c>
      <c r="H28" s="43">
        <v>0.35</v>
      </c>
      <c r="I28" s="43">
        <v>16.899999999999999</v>
      </c>
      <c r="J28" s="43">
        <v>55</v>
      </c>
      <c r="K28" s="53" t="s">
        <v>45</v>
      </c>
      <c r="L28" s="43">
        <v>2.4700000000000002</v>
      </c>
    </row>
    <row r="29" spans="1:12" ht="15" x14ac:dyDescent="0.25">
      <c r="A29" s="14"/>
      <c r="B29" s="15"/>
      <c r="C29" s="11"/>
      <c r="D29" s="7"/>
      <c r="E29" s="52" t="s">
        <v>74</v>
      </c>
      <c r="F29" s="43">
        <v>50</v>
      </c>
      <c r="G29" s="43">
        <v>3.99</v>
      </c>
      <c r="H29" s="43">
        <v>3.17</v>
      </c>
      <c r="I29" s="43">
        <v>29.38</v>
      </c>
      <c r="J29" s="43">
        <v>163</v>
      </c>
      <c r="K29" s="53" t="s">
        <v>75</v>
      </c>
      <c r="L29" s="43">
        <v>8</v>
      </c>
    </row>
    <row r="30" spans="1:12" ht="15" x14ac:dyDescent="0.25">
      <c r="A30" s="14"/>
      <c r="B30" s="15"/>
      <c r="C30" s="11"/>
      <c r="D30" s="7" t="s">
        <v>22</v>
      </c>
      <c r="E30" s="52" t="s">
        <v>46</v>
      </c>
      <c r="F30" s="43">
        <v>14</v>
      </c>
      <c r="G30" s="43">
        <v>0.1</v>
      </c>
      <c r="H30" s="43">
        <v>0.01</v>
      </c>
      <c r="I30" s="43">
        <v>0.36</v>
      </c>
      <c r="J30" s="43">
        <v>2</v>
      </c>
      <c r="K30" s="53" t="s">
        <v>47</v>
      </c>
      <c r="L30" s="43">
        <v>4.38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6"/>
      <c r="B33" s="17"/>
      <c r="C33" s="8"/>
      <c r="D33" s="18" t="s">
        <v>31</v>
      </c>
      <c r="E33" s="9"/>
      <c r="F33" s="19">
        <f>SUM(F25:F32)</f>
        <v>499</v>
      </c>
      <c r="G33" s="19">
        <f t="shared" ref="G33" si="6">SUM(G25:G32)</f>
        <v>16.899999999999999</v>
      </c>
      <c r="H33" s="19">
        <f t="shared" ref="H33" si="7">SUM(H25:H32)</f>
        <v>14.03</v>
      </c>
      <c r="I33" s="19">
        <f t="shared" ref="I33" si="8">SUM(I25:I32)</f>
        <v>87.13</v>
      </c>
      <c r="J33" s="19">
        <f t="shared" ref="J33:L33" si="9">SUM(J25:J32)</f>
        <v>586</v>
      </c>
      <c r="K33" s="25"/>
      <c r="L33" s="19">
        <f t="shared" si="9"/>
        <v>69.81</v>
      </c>
    </row>
    <row r="34" spans="1:12" ht="15" x14ac:dyDescent="0.25">
      <c r="A34" s="13">
        <f>A25</f>
        <v>1</v>
      </c>
      <c r="B34" s="13">
        <f>B25</f>
        <v>2</v>
      </c>
      <c r="C34" s="10" t="s">
        <v>23</v>
      </c>
      <c r="D34" s="7" t="s">
        <v>24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25</v>
      </c>
      <c r="E35" s="52" t="s">
        <v>76</v>
      </c>
      <c r="F35" s="43">
        <v>125</v>
      </c>
      <c r="G35" s="43">
        <v>1.07</v>
      </c>
      <c r="H35" s="43">
        <v>2.2400000000000002</v>
      </c>
      <c r="I35" s="43">
        <v>8.73</v>
      </c>
      <c r="J35" s="43">
        <v>61</v>
      </c>
      <c r="K35" s="53" t="s">
        <v>77</v>
      </c>
      <c r="L35" s="43">
        <v>7.98</v>
      </c>
    </row>
    <row r="36" spans="1:12" ht="33.75" x14ac:dyDescent="0.25">
      <c r="A36" s="14"/>
      <c r="B36" s="15"/>
      <c r="C36" s="11"/>
      <c r="D36" s="7" t="s">
        <v>26</v>
      </c>
      <c r="E36" s="52" t="s">
        <v>78</v>
      </c>
      <c r="F36" s="43">
        <v>40</v>
      </c>
      <c r="G36" s="43">
        <v>3.94</v>
      </c>
      <c r="H36" s="43">
        <v>14.42</v>
      </c>
      <c r="I36" s="43">
        <v>4.9000000000000004</v>
      </c>
      <c r="J36" s="43">
        <v>166</v>
      </c>
      <c r="K36" s="51" t="s">
        <v>79</v>
      </c>
      <c r="L36" s="43">
        <v>24.06</v>
      </c>
    </row>
    <row r="37" spans="1:12" ht="15" x14ac:dyDescent="0.25">
      <c r="A37" s="14"/>
      <c r="B37" s="15"/>
      <c r="C37" s="11"/>
      <c r="D37" s="7" t="s">
        <v>27</v>
      </c>
      <c r="E37" s="42" t="s">
        <v>80</v>
      </c>
      <c r="F37" s="43">
        <v>92</v>
      </c>
      <c r="G37" s="43">
        <v>3.04</v>
      </c>
      <c r="H37" s="43">
        <v>5.62</v>
      </c>
      <c r="I37" s="43">
        <v>26.86</v>
      </c>
      <c r="J37" s="43">
        <v>112</v>
      </c>
      <c r="K37" s="44" t="s">
        <v>81</v>
      </c>
      <c r="L37" s="43">
        <v>7.69</v>
      </c>
    </row>
    <row r="38" spans="1:12" ht="15" x14ac:dyDescent="0.25">
      <c r="A38" s="14"/>
      <c r="B38" s="15"/>
      <c r="C38" s="11"/>
      <c r="D38" s="7" t="s">
        <v>28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29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7" t="s">
        <v>30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6"/>
      <c r="B43" s="17"/>
      <c r="C43" s="8"/>
      <c r="D43" s="18" t="s">
        <v>31</v>
      </c>
      <c r="E43" s="9"/>
      <c r="F43" s="19">
        <f>SUM(F34:F42)</f>
        <v>257</v>
      </c>
      <c r="G43" s="19">
        <f t="shared" ref="G43" si="10">SUM(G34:G42)</f>
        <v>8.0500000000000007</v>
      </c>
      <c r="H43" s="19">
        <f t="shared" ref="H43" si="11">SUM(H34:H42)</f>
        <v>22.28</v>
      </c>
      <c r="I43" s="19">
        <f t="shared" ref="I43" si="12">SUM(I34:I42)</f>
        <v>40.49</v>
      </c>
      <c r="J43" s="19">
        <f t="shared" ref="J43:L43" si="13">SUM(J34:J42)</f>
        <v>339</v>
      </c>
      <c r="K43" s="25"/>
      <c r="L43" s="19">
        <f t="shared" si="13"/>
        <v>39.729999999999997</v>
      </c>
    </row>
    <row r="44" spans="1:12" ht="15.75" customHeight="1" x14ac:dyDescent="0.2">
      <c r="A44" s="33">
        <f>A25</f>
        <v>1</v>
      </c>
      <c r="B44" s="33">
        <f>B25</f>
        <v>2</v>
      </c>
      <c r="C44" s="59" t="s">
        <v>4</v>
      </c>
      <c r="D44" s="60"/>
      <c r="E44" s="31"/>
      <c r="F44" s="32">
        <f>F33+F43</f>
        <v>756</v>
      </c>
      <c r="G44" s="32">
        <f t="shared" ref="G44" si="14">G33+G43</f>
        <v>24.95</v>
      </c>
      <c r="H44" s="32">
        <f t="shared" ref="H44" si="15">H33+H43</f>
        <v>36.31</v>
      </c>
      <c r="I44" s="32">
        <f t="shared" ref="I44" si="16">I33+I43</f>
        <v>127.62</v>
      </c>
      <c r="J44" s="32">
        <f t="shared" ref="J44:L44" si="17">J33+J43</f>
        <v>925</v>
      </c>
      <c r="K44" s="32"/>
      <c r="L44" s="32">
        <f t="shared" si="17"/>
        <v>109.53999999999999</v>
      </c>
    </row>
    <row r="45" spans="1:12" ht="22.5" x14ac:dyDescent="0.25">
      <c r="A45" s="20">
        <v>1</v>
      </c>
      <c r="B45" s="21">
        <v>3</v>
      </c>
      <c r="C45" s="22" t="s">
        <v>18</v>
      </c>
      <c r="D45" s="5" t="s">
        <v>19</v>
      </c>
      <c r="E45" s="39" t="s">
        <v>82</v>
      </c>
      <c r="F45" s="40">
        <v>210</v>
      </c>
      <c r="G45" s="40">
        <v>5.86</v>
      </c>
      <c r="H45" s="40">
        <v>12.04</v>
      </c>
      <c r="I45" s="40">
        <v>33.159999999999997</v>
      </c>
      <c r="J45" s="40">
        <v>264</v>
      </c>
      <c r="K45" s="62" t="s">
        <v>83</v>
      </c>
      <c r="L45" s="63" t="s">
        <v>84</v>
      </c>
    </row>
    <row r="46" spans="1:12" ht="15" x14ac:dyDescent="0.25">
      <c r="A46" s="23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20</v>
      </c>
      <c r="E47" s="52" t="s">
        <v>85</v>
      </c>
      <c r="F47" s="43">
        <v>200</v>
      </c>
      <c r="G47" s="43">
        <v>0.1</v>
      </c>
      <c r="H47" s="43">
        <v>0</v>
      </c>
      <c r="I47" s="43">
        <v>24.2</v>
      </c>
      <c r="J47" s="43">
        <v>93</v>
      </c>
      <c r="K47" s="53" t="s">
        <v>86</v>
      </c>
      <c r="L47" s="43">
        <v>9.4700000000000006</v>
      </c>
    </row>
    <row r="48" spans="1:12" ht="33.75" x14ac:dyDescent="0.25">
      <c r="A48" s="23"/>
      <c r="B48" s="15"/>
      <c r="C48" s="11"/>
      <c r="D48" s="7" t="s">
        <v>21</v>
      </c>
      <c r="E48" s="52" t="s">
        <v>87</v>
      </c>
      <c r="F48" s="43">
        <v>50</v>
      </c>
      <c r="G48" s="43">
        <v>4.0199999999999996</v>
      </c>
      <c r="H48" s="43">
        <v>13.4</v>
      </c>
      <c r="I48" s="43">
        <v>30.98</v>
      </c>
      <c r="J48" s="43">
        <v>231</v>
      </c>
      <c r="K48" s="51" t="s">
        <v>65</v>
      </c>
      <c r="L48" s="43">
        <v>22</v>
      </c>
    </row>
    <row r="49" spans="1:12" ht="15" x14ac:dyDescent="0.25">
      <c r="A49" s="23"/>
      <c r="B49" s="15"/>
      <c r="C49" s="11"/>
      <c r="D49" s="7" t="s">
        <v>22</v>
      </c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52" t="s">
        <v>88</v>
      </c>
      <c r="F50" s="43">
        <v>10</v>
      </c>
      <c r="G50" s="43">
        <v>2.2999999999999998</v>
      </c>
      <c r="H50" s="43">
        <v>2.9</v>
      </c>
      <c r="I50" s="43">
        <v>0</v>
      </c>
      <c r="J50" s="43">
        <v>93</v>
      </c>
      <c r="K50" s="53" t="s">
        <v>89</v>
      </c>
      <c r="L50" s="43">
        <v>9.65</v>
      </c>
    </row>
    <row r="51" spans="1:12" ht="15" x14ac:dyDescent="0.2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4"/>
      <c r="B52" s="17"/>
      <c r="C52" s="8"/>
      <c r="D52" s="18" t="s">
        <v>31</v>
      </c>
      <c r="E52" s="9"/>
      <c r="F52" s="19">
        <f>SUM(F45:F51)</f>
        <v>470</v>
      </c>
      <c r="G52" s="19">
        <f t="shared" ref="G52" si="18">SUM(G45:G51)</f>
        <v>12.280000000000001</v>
      </c>
      <c r="H52" s="19">
        <f t="shared" ref="H52" si="19">SUM(H45:H51)</f>
        <v>28.339999999999996</v>
      </c>
      <c r="I52" s="19">
        <f t="shared" ref="I52" si="20">SUM(I45:I51)</f>
        <v>88.34</v>
      </c>
      <c r="J52" s="19">
        <f t="shared" ref="J52:L52" si="21">SUM(J45:J51)</f>
        <v>681</v>
      </c>
      <c r="K52" s="25"/>
      <c r="L52" s="19">
        <f t="shared" si="21"/>
        <v>41.12</v>
      </c>
    </row>
    <row r="53" spans="1:12" ht="15" x14ac:dyDescent="0.25">
      <c r="A53" s="26">
        <f>A45</f>
        <v>1</v>
      </c>
      <c r="B53" s="13">
        <f>B45</f>
        <v>3</v>
      </c>
      <c r="C53" s="10" t="s">
        <v>23</v>
      </c>
      <c r="D53" s="7" t="s">
        <v>24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25</v>
      </c>
      <c r="E54" s="52" t="s">
        <v>90</v>
      </c>
      <c r="F54" s="43">
        <v>128</v>
      </c>
      <c r="G54" s="43">
        <v>1.03</v>
      </c>
      <c r="H54" s="43">
        <v>2.72</v>
      </c>
      <c r="I54" s="43">
        <v>5.32</v>
      </c>
      <c r="J54" s="43">
        <v>51</v>
      </c>
      <c r="K54" s="53" t="s">
        <v>91</v>
      </c>
      <c r="L54" s="43">
        <v>7.83</v>
      </c>
    </row>
    <row r="55" spans="1:12" ht="15" x14ac:dyDescent="0.25">
      <c r="A55" s="23"/>
      <c r="B55" s="15"/>
      <c r="C55" s="11"/>
      <c r="D55" s="7" t="s">
        <v>26</v>
      </c>
      <c r="E55" s="52" t="s">
        <v>92</v>
      </c>
      <c r="F55" s="43">
        <v>50</v>
      </c>
      <c r="G55" s="43">
        <v>10.58</v>
      </c>
      <c r="H55" s="43">
        <v>9.6999999999999993</v>
      </c>
      <c r="I55" s="43">
        <v>0.12</v>
      </c>
      <c r="J55" s="43">
        <v>130</v>
      </c>
      <c r="K55" s="53" t="s">
        <v>93</v>
      </c>
      <c r="L55" s="43">
        <v>21.34</v>
      </c>
    </row>
    <row r="56" spans="1:12" ht="15" x14ac:dyDescent="0.25">
      <c r="A56" s="23"/>
      <c r="B56" s="15"/>
      <c r="C56" s="11"/>
      <c r="D56" s="7" t="s">
        <v>27</v>
      </c>
      <c r="E56" s="52" t="s">
        <v>94</v>
      </c>
      <c r="F56" s="43">
        <v>105</v>
      </c>
      <c r="G56" s="43">
        <v>2.67</v>
      </c>
      <c r="H56" s="43">
        <v>4.2699999999999996</v>
      </c>
      <c r="I56" s="43">
        <v>27.03</v>
      </c>
      <c r="J56" s="43">
        <v>160</v>
      </c>
      <c r="K56" s="53" t="s">
        <v>95</v>
      </c>
      <c r="L56" s="43">
        <v>10.83</v>
      </c>
    </row>
    <row r="57" spans="1:12" ht="15" x14ac:dyDescent="0.25">
      <c r="A57" s="23"/>
      <c r="B57" s="15"/>
      <c r="C57" s="11"/>
      <c r="D57" s="7" t="s">
        <v>28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29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 t="s">
        <v>30</v>
      </c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4"/>
      <c r="B62" s="17"/>
      <c r="C62" s="8"/>
      <c r="D62" s="18" t="s">
        <v>31</v>
      </c>
      <c r="E62" s="9"/>
      <c r="F62" s="19">
        <f>SUM(F53:F61)</f>
        <v>283</v>
      </c>
      <c r="G62" s="19">
        <f t="shared" ref="G62" si="22">SUM(G53:G61)</f>
        <v>14.28</v>
      </c>
      <c r="H62" s="19">
        <f t="shared" ref="H62" si="23">SUM(H53:H61)</f>
        <v>16.689999999999998</v>
      </c>
      <c r="I62" s="19">
        <f t="shared" ref="I62" si="24">SUM(I53:I61)</f>
        <v>32.47</v>
      </c>
      <c r="J62" s="19">
        <f t="shared" ref="J62:L62" si="25">SUM(J53:J61)</f>
        <v>341</v>
      </c>
      <c r="K62" s="25"/>
      <c r="L62" s="19">
        <f t="shared" si="25"/>
        <v>40</v>
      </c>
    </row>
    <row r="63" spans="1:12" ht="15.75" customHeight="1" x14ac:dyDescent="0.2">
      <c r="A63" s="29">
        <f>A45</f>
        <v>1</v>
      </c>
      <c r="B63" s="30">
        <f>B45</f>
        <v>3</v>
      </c>
      <c r="C63" s="59" t="s">
        <v>4</v>
      </c>
      <c r="D63" s="60"/>
      <c r="E63" s="31"/>
      <c r="F63" s="32">
        <f>F52+F62</f>
        <v>753</v>
      </c>
      <c r="G63" s="32">
        <f t="shared" ref="G63" si="26">G52+G62</f>
        <v>26.560000000000002</v>
      </c>
      <c r="H63" s="32">
        <f t="shared" ref="H63" si="27">H52+H62</f>
        <v>45.029999999999994</v>
      </c>
      <c r="I63" s="32">
        <f t="shared" ref="I63" si="28">I52+I62</f>
        <v>120.81</v>
      </c>
      <c r="J63" s="32">
        <f t="shared" ref="J63:L63" si="29">J52+J62</f>
        <v>1022</v>
      </c>
      <c r="K63" s="32"/>
      <c r="L63" s="32">
        <f t="shared" si="29"/>
        <v>81.12</v>
      </c>
    </row>
    <row r="64" spans="1:12" ht="15" x14ac:dyDescent="0.25">
      <c r="A64" s="20">
        <v>1</v>
      </c>
      <c r="B64" s="21">
        <v>4</v>
      </c>
      <c r="C64" s="22" t="s">
        <v>18</v>
      </c>
      <c r="D64" s="5" t="s">
        <v>19</v>
      </c>
      <c r="E64" s="39" t="s">
        <v>38</v>
      </c>
      <c r="F64" s="40">
        <v>55</v>
      </c>
      <c r="G64" s="40">
        <v>8.8000000000000007</v>
      </c>
      <c r="H64" s="40">
        <v>12.1</v>
      </c>
      <c r="I64" s="40">
        <v>7.0000000000000007E-2</v>
      </c>
      <c r="J64" s="40">
        <v>135</v>
      </c>
      <c r="K64" s="41" t="s">
        <v>39</v>
      </c>
      <c r="L64" s="40">
        <v>23.94</v>
      </c>
    </row>
    <row r="65" spans="1:12" ht="15" x14ac:dyDescent="0.25">
      <c r="A65" s="23"/>
      <c r="B65" s="15"/>
      <c r="C65" s="11"/>
      <c r="D65" s="6"/>
      <c r="E65" s="42" t="s">
        <v>40</v>
      </c>
      <c r="F65" s="43">
        <v>150</v>
      </c>
      <c r="G65" s="43">
        <v>5.48</v>
      </c>
      <c r="H65" s="43">
        <v>4.9800000000000004</v>
      </c>
      <c r="I65" s="43">
        <v>34.880000000000003</v>
      </c>
      <c r="J65" s="43">
        <v>212</v>
      </c>
      <c r="K65" s="44" t="s">
        <v>41</v>
      </c>
      <c r="L65" s="43">
        <v>13.05</v>
      </c>
    </row>
    <row r="66" spans="1:12" ht="15" x14ac:dyDescent="0.25">
      <c r="A66" s="23"/>
      <c r="B66" s="15"/>
      <c r="C66" s="11"/>
      <c r="D66" s="7" t="s">
        <v>20</v>
      </c>
      <c r="E66" s="42" t="s">
        <v>42</v>
      </c>
      <c r="F66" s="43">
        <v>200</v>
      </c>
      <c r="G66" s="43">
        <v>0</v>
      </c>
      <c r="H66" s="43">
        <v>0</v>
      </c>
      <c r="I66" s="43">
        <v>9.98</v>
      </c>
      <c r="J66" s="43">
        <v>104</v>
      </c>
      <c r="K66" s="44" t="s">
        <v>43</v>
      </c>
      <c r="L66" s="43">
        <v>8.18</v>
      </c>
    </row>
    <row r="67" spans="1:12" ht="15" x14ac:dyDescent="0.25">
      <c r="A67" s="23"/>
      <c r="B67" s="15"/>
      <c r="C67" s="11"/>
      <c r="D67" s="7" t="s">
        <v>21</v>
      </c>
      <c r="E67" s="42" t="s">
        <v>44</v>
      </c>
      <c r="F67" s="43">
        <v>35</v>
      </c>
      <c r="G67" s="43">
        <v>2.77</v>
      </c>
      <c r="H67" s="43">
        <v>0.35</v>
      </c>
      <c r="I67" s="43">
        <v>16.899999999999999</v>
      </c>
      <c r="J67" s="43">
        <v>55</v>
      </c>
      <c r="K67" s="44" t="s">
        <v>45</v>
      </c>
      <c r="L67" s="43">
        <v>2.4700000000000002</v>
      </c>
    </row>
    <row r="68" spans="1:12" ht="45" x14ac:dyDescent="0.25">
      <c r="A68" s="23"/>
      <c r="B68" s="15"/>
      <c r="C68" s="11"/>
      <c r="D68" s="7"/>
      <c r="E68" s="42" t="s">
        <v>48</v>
      </c>
      <c r="F68" s="43">
        <v>50</v>
      </c>
      <c r="G68" s="43">
        <v>2.87</v>
      </c>
      <c r="H68" s="43">
        <v>11.03</v>
      </c>
      <c r="I68" s="43">
        <v>26.07</v>
      </c>
      <c r="J68" s="43">
        <v>213</v>
      </c>
      <c r="K68" s="51" t="s">
        <v>49</v>
      </c>
      <c r="L68" s="43">
        <v>15</v>
      </c>
    </row>
    <row r="69" spans="1:12" ht="15" x14ac:dyDescent="0.25">
      <c r="A69" s="23"/>
      <c r="B69" s="15"/>
      <c r="C69" s="11"/>
      <c r="D69" s="7" t="s">
        <v>22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3"/>
      <c r="B70" s="15"/>
      <c r="C70" s="11"/>
      <c r="D70" s="6"/>
      <c r="E70" s="42" t="s">
        <v>46</v>
      </c>
      <c r="F70" s="43">
        <v>23</v>
      </c>
      <c r="G70" s="43">
        <v>0.19</v>
      </c>
      <c r="H70" s="43">
        <v>0.02</v>
      </c>
      <c r="I70" s="43">
        <v>0.6</v>
      </c>
      <c r="J70" s="43">
        <v>4</v>
      </c>
      <c r="K70" s="44" t="s">
        <v>47</v>
      </c>
      <c r="L70" s="43">
        <v>7.47</v>
      </c>
    </row>
    <row r="71" spans="1:12" ht="15" x14ac:dyDescent="0.25">
      <c r="A71" s="23"/>
      <c r="B71" s="15"/>
      <c r="C71" s="11"/>
      <c r="D71" s="6"/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4"/>
      <c r="B72" s="17"/>
      <c r="C72" s="8"/>
      <c r="D72" s="18" t="s">
        <v>31</v>
      </c>
      <c r="E72" s="9"/>
      <c r="F72" s="19">
        <f>SUM(F64:F71)</f>
        <v>513</v>
      </c>
      <c r="G72" s="19">
        <f>SUM(G64:G71)</f>
        <v>20.110000000000003</v>
      </c>
      <c r="H72" s="19">
        <f>SUM(H64:H71)</f>
        <v>28.48</v>
      </c>
      <c r="I72" s="19">
        <f>SUM(I64:I71)</f>
        <v>88.5</v>
      </c>
      <c r="J72" s="19">
        <f>SUM(J64:J71)</f>
        <v>723</v>
      </c>
      <c r="K72" s="25"/>
      <c r="L72" s="19">
        <f>SUM(L64:L71)</f>
        <v>70.11</v>
      </c>
    </row>
    <row r="73" spans="1:12" ht="15" x14ac:dyDescent="0.25">
      <c r="A73" s="26">
        <f>A64</f>
        <v>1</v>
      </c>
      <c r="B73" s="13">
        <f>B64</f>
        <v>4</v>
      </c>
      <c r="C73" s="10" t="s">
        <v>23</v>
      </c>
      <c r="D73" s="7" t="s">
        <v>24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25</v>
      </c>
      <c r="E74" s="42" t="s">
        <v>50</v>
      </c>
      <c r="F74" s="43">
        <v>125</v>
      </c>
      <c r="G74" s="43">
        <v>1.43</v>
      </c>
      <c r="H74" s="43">
        <v>2.2799999999999998</v>
      </c>
      <c r="I74" s="43">
        <v>10.37</v>
      </c>
      <c r="J74" s="43">
        <v>70</v>
      </c>
      <c r="K74" s="44" t="s">
        <v>51</v>
      </c>
      <c r="L74" s="43">
        <v>8.33</v>
      </c>
    </row>
    <row r="75" spans="1:12" ht="33.75" x14ac:dyDescent="0.25">
      <c r="A75" s="23"/>
      <c r="B75" s="15"/>
      <c r="C75" s="11"/>
      <c r="D75" s="7" t="s">
        <v>26</v>
      </c>
      <c r="E75" s="42" t="s">
        <v>53</v>
      </c>
      <c r="F75" s="43">
        <v>40</v>
      </c>
      <c r="G75" s="43">
        <v>7.32</v>
      </c>
      <c r="H75" s="43">
        <v>7.73</v>
      </c>
      <c r="I75" s="43">
        <v>6.83</v>
      </c>
      <c r="J75" s="43">
        <v>138</v>
      </c>
      <c r="K75" s="51" t="s">
        <v>54</v>
      </c>
      <c r="L75" s="43">
        <v>20.91</v>
      </c>
    </row>
    <row r="76" spans="1:12" ht="15" x14ac:dyDescent="0.25">
      <c r="A76" s="23"/>
      <c r="B76" s="15"/>
      <c r="C76" s="11"/>
      <c r="D76" s="7" t="s">
        <v>27</v>
      </c>
      <c r="E76" s="52" t="s">
        <v>55</v>
      </c>
      <c r="F76" s="43">
        <v>83</v>
      </c>
      <c r="G76" s="43">
        <v>4.84</v>
      </c>
      <c r="H76" s="43">
        <v>3.66</v>
      </c>
      <c r="I76" s="43">
        <v>28.33</v>
      </c>
      <c r="J76" s="43">
        <v>150</v>
      </c>
      <c r="K76" s="53" t="s">
        <v>56</v>
      </c>
      <c r="L76" s="43">
        <v>10.76</v>
      </c>
    </row>
    <row r="77" spans="1:12" ht="15" x14ac:dyDescent="0.25">
      <c r="A77" s="23"/>
      <c r="B77" s="15"/>
      <c r="C77" s="11"/>
      <c r="D77" s="7" t="s">
        <v>28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29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7" t="s">
        <v>30</v>
      </c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4"/>
      <c r="B82" s="17"/>
      <c r="C82" s="8"/>
      <c r="D82" s="18" t="s">
        <v>31</v>
      </c>
      <c r="E82" s="9"/>
      <c r="F82" s="19">
        <f>SUM(F73:F81)</f>
        <v>248</v>
      </c>
      <c r="G82" s="19">
        <f t="shared" ref="G82" si="30">SUM(G73:G81)</f>
        <v>13.59</v>
      </c>
      <c r="H82" s="19">
        <f t="shared" ref="H82" si="31">SUM(H73:H81)</f>
        <v>13.67</v>
      </c>
      <c r="I82" s="19">
        <f t="shared" ref="I82" si="32">SUM(I73:I81)</f>
        <v>45.53</v>
      </c>
      <c r="J82" s="19">
        <f t="shared" ref="J82:L82" si="33">SUM(J73:J81)</f>
        <v>358</v>
      </c>
      <c r="K82" s="25"/>
      <c r="L82" s="19">
        <f t="shared" si="33"/>
        <v>40</v>
      </c>
    </row>
    <row r="83" spans="1:12" ht="15.75" customHeight="1" x14ac:dyDescent="0.2">
      <c r="A83" s="29">
        <f>A64</f>
        <v>1</v>
      </c>
      <c r="B83" s="30">
        <f>B64</f>
        <v>4</v>
      </c>
      <c r="C83" s="59" t="s">
        <v>4</v>
      </c>
      <c r="D83" s="60"/>
      <c r="E83" s="31"/>
      <c r="F83" s="32">
        <f>F72+F82</f>
        <v>761</v>
      </c>
      <c r="G83" s="32">
        <f t="shared" ref="G83" si="34">G72+G82</f>
        <v>33.700000000000003</v>
      </c>
      <c r="H83" s="32">
        <f t="shared" ref="H83" si="35">H72+H82</f>
        <v>42.15</v>
      </c>
      <c r="I83" s="32">
        <f t="shared" ref="I83" si="36">I72+I82</f>
        <v>134.03</v>
      </c>
      <c r="J83" s="32">
        <f t="shared" ref="J83:L83" si="37">J72+J82</f>
        <v>1081</v>
      </c>
      <c r="K83" s="32"/>
      <c r="L83" s="32">
        <f t="shared" si="37"/>
        <v>110.11</v>
      </c>
    </row>
    <row r="84" spans="1:12" ht="15" x14ac:dyDescent="0.25">
      <c r="A84" s="20">
        <v>1</v>
      </c>
      <c r="B84" s="21">
        <v>5</v>
      </c>
      <c r="C84" s="22" t="s">
        <v>18</v>
      </c>
      <c r="D84" s="5" t="s">
        <v>19</v>
      </c>
      <c r="E84" s="54" t="s">
        <v>96</v>
      </c>
      <c r="F84" s="40">
        <v>250</v>
      </c>
      <c r="G84" s="40">
        <v>9.74</v>
      </c>
      <c r="H84" s="40">
        <v>15.24</v>
      </c>
      <c r="I84" s="40">
        <v>50.55</v>
      </c>
      <c r="J84" s="63">
        <v>379</v>
      </c>
      <c r="K84" s="63" t="s">
        <v>97</v>
      </c>
      <c r="L84" s="40">
        <v>32.619999999999997</v>
      </c>
    </row>
    <row r="85" spans="1:12" ht="15" x14ac:dyDescent="0.2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20</v>
      </c>
      <c r="E86" s="52" t="s">
        <v>98</v>
      </c>
      <c r="F86" s="43">
        <v>222</v>
      </c>
      <c r="G86" s="43">
        <v>0.26</v>
      </c>
      <c r="H86" s="43">
        <v>0.05</v>
      </c>
      <c r="I86" s="43">
        <v>15.22</v>
      </c>
      <c r="J86" s="43">
        <v>59</v>
      </c>
      <c r="K86" s="53" t="s">
        <v>63</v>
      </c>
      <c r="L86" s="43">
        <v>5.5</v>
      </c>
    </row>
    <row r="87" spans="1:12" ht="15" x14ac:dyDescent="0.25">
      <c r="A87" s="23"/>
      <c r="B87" s="15"/>
      <c r="C87" s="11"/>
      <c r="D87" s="7" t="s">
        <v>21</v>
      </c>
      <c r="E87" s="52" t="s">
        <v>99</v>
      </c>
      <c r="F87" s="43">
        <v>50</v>
      </c>
      <c r="G87" s="43">
        <v>3.99</v>
      </c>
      <c r="H87" s="43">
        <v>3.17</v>
      </c>
      <c r="I87" s="43">
        <v>29.38</v>
      </c>
      <c r="J87" s="43">
        <v>163</v>
      </c>
      <c r="K87" s="53" t="s">
        <v>75</v>
      </c>
      <c r="L87" s="43">
        <v>8</v>
      </c>
    </row>
    <row r="88" spans="1:12" ht="15" x14ac:dyDescent="0.25">
      <c r="A88" s="23"/>
      <c r="B88" s="15"/>
      <c r="C88" s="11"/>
      <c r="D88" s="7" t="s">
        <v>22</v>
      </c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6"/>
      <c r="E89" s="52" t="s">
        <v>88</v>
      </c>
      <c r="F89" s="43">
        <v>25</v>
      </c>
      <c r="G89" s="43">
        <v>5.75</v>
      </c>
      <c r="H89" s="43">
        <v>7.25</v>
      </c>
      <c r="I89" s="43">
        <v>0</v>
      </c>
      <c r="J89" s="43">
        <v>90</v>
      </c>
      <c r="K89" s="53" t="s">
        <v>89</v>
      </c>
      <c r="L89" s="43">
        <v>23.99</v>
      </c>
    </row>
    <row r="90" spans="1:12" ht="15" x14ac:dyDescent="0.2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4"/>
      <c r="B91" s="17"/>
      <c r="C91" s="8"/>
      <c r="D91" s="18" t="s">
        <v>31</v>
      </c>
      <c r="E91" s="9"/>
      <c r="F91" s="19">
        <f>SUM(F84:F90)</f>
        <v>547</v>
      </c>
      <c r="G91" s="19">
        <f t="shared" ref="G91" si="38">SUM(G84:G90)</f>
        <v>19.740000000000002</v>
      </c>
      <c r="H91" s="19">
        <f t="shared" ref="H91" si="39">SUM(H84:H90)</f>
        <v>25.71</v>
      </c>
      <c r="I91" s="19">
        <f t="shared" ref="I91" si="40">SUM(I84:I90)</f>
        <v>95.149999999999991</v>
      </c>
      <c r="J91" s="19">
        <f t="shared" ref="J91:L91" si="41">SUM(J84:J90)</f>
        <v>691</v>
      </c>
      <c r="K91" s="25"/>
      <c r="L91" s="19">
        <f t="shared" si="41"/>
        <v>70.11</v>
      </c>
    </row>
    <row r="92" spans="1:12" ht="15" x14ac:dyDescent="0.25">
      <c r="A92" s="26">
        <f>A84</f>
        <v>1</v>
      </c>
      <c r="B92" s="13">
        <f>B84</f>
        <v>5</v>
      </c>
      <c r="C92" s="10" t="s">
        <v>23</v>
      </c>
      <c r="D92" s="7" t="s">
        <v>24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25</v>
      </c>
      <c r="E93" s="52" t="s">
        <v>100</v>
      </c>
      <c r="F93" s="43">
        <v>128</v>
      </c>
      <c r="G93" s="43">
        <v>1.26</v>
      </c>
      <c r="H93" s="43">
        <v>2.75</v>
      </c>
      <c r="I93" s="43">
        <v>8.81</v>
      </c>
      <c r="J93" s="43">
        <v>67</v>
      </c>
      <c r="K93" s="53" t="s">
        <v>101</v>
      </c>
      <c r="L93" s="43">
        <v>10.64</v>
      </c>
    </row>
    <row r="94" spans="1:12" ht="15" x14ac:dyDescent="0.25">
      <c r="A94" s="23"/>
      <c r="B94" s="15"/>
      <c r="C94" s="11"/>
      <c r="D94" s="7" t="s">
        <v>26</v>
      </c>
      <c r="E94" s="52" t="s">
        <v>70</v>
      </c>
      <c r="F94" s="43">
        <v>35</v>
      </c>
      <c r="G94" s="43">
        <v>4.76</v>
      </c>
      <c r="H94" s="43">
        <v>3.45</v>
      </c>
      <c r="I94" s="43">
        <v>5.92</v>
      </c>
      <c r="J94" s="43">
        <v>74</v>
      </c>
      <c r="K94" s="53" t="s">
        <v>71</v>
      </c>
      <c r="L94" s="43">
        <v>17.399999999999999</v>
      </c>
    </row>
    <row r="95" spans="1:12" ht="15" x14ac:dyDescent="0.25">
      <c r="A95" s="23"/>
      <c r="B95" s="15"/>
      <c r="C95" s="11"/>
      <c r="D95" s="7" t="s">
        <v>27</v>
      </c>
      <c r="E95" s="52" t="s">
        <v>72</v>
      </c>
      <c r="F95" s="43">
        <v>81</v>
      </c>
      <c r="G95" s="43">
        <v>1.75</v>
      </c>
      <c r="H95" s="43">
        <v>3.02</v>
      </c>
      <c r="I95" s="43">
        <v>11.91</v>
      </c>
      <c r="J95" s="43">
        <v>84</v>
      </c>
      <c r="K95" s="53" t="s">
        <v>102</v>
      </c>
      <c r="L95" s="43">
        <v>11.96</v>
      </c>
    </row>
    <row r="96" spans="1:12" ht="15" x14ac:dyDescent="0.25">
      <c r="A96" s="23"/>
      <c r="B96" s="15"/>
      <c r="C96" s="11"/>
      <c r="D96" s="7" t="s">
        <v>28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29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7" t="s">
        <v>30</v>
      </c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4"/>
      <c r="B101" s="17"/>
      <c r="C101" s="8"/>
      <c r="D101" s="18" t="s">
        <v>31</v>
      </c>
      <c r="E101" s="9"/>
      <c r="F101" s="19">
        <f>SUM(F92:F100)</f>
        <v>244</v>
      </c>
      <c r="G101" s="19">
        <f t="shared" ref="G101" si="42">SUM(G92:G100)</f>
        <v>7.77</v>
      </c>
      <c r="H101" s="19">
        <f t="shared" ref="H101" si="43">SUM(H92:H100)</f>
        <v>9.2200000000000006</v>
      </c>
      <c r="I101" s="19">
        <f t="shared" ref="I101" si="44">SUM(I92:I100)</f>
        <v>26.64</v>
      </c>
      <c r="J101" s="19">
        <f t="shared" ref="J101:L101" si="45">SUM(J92:J100)</f>
        <v>225</v>
      </c>
      <c r="K101" s="25"/>
      <c r="L101" s="19">
        <f t="shared" si="45"/>
        <v>40</v>
      </c>
    </row>
    <row r="102" spans="1:12" ht="15.75" customHeight="1" x14ac:dyDescent="0.2">
      <c r="A102" s="29">
        <f>A84</f>
        <v>1</v>
      </c>
      <c r="B102" s="30">
        <f>B84</f>
        <v>5</v>
      </c>
      <c r="C102" s="59" t="s">
        <v>4</v>
      </c>
      <c r="D102" s="60"/>
      <c r="E102" s="31"/>
      <c r="F102" s="32">
        <f>F91+F101</f>
        <v>791</v>
      </c>
      <c r="G102" s="32">
        <f t="shared" ref="G102" si="46">G91+G101</f>
        <v>27.51</v>
      </c>
      <c r="H102" s="32">
        <f t="shared" ref="H102" si="47">H91+H101</f>
        <v>34.93</v>
      </c>
      <c r="I102" s="32">
        <f t="shared" ref="I102" si="48">I91+I101</f>
        <v>121.78999999999999</v>
      </c>
      <c r="J102" s="32">
        <f t="shared" ref="J102:L102" si="49">J91+J101</f>
        <v>916</v>
      </c>
      <c r="K102" s="32"/>
      <c r="L102" s="32">
        <f t="shared" si="49"/>
        <v>110.11</v>
      </c>
    </row>
    <row r="103" spans="1:12" ht="15" x14ac:dyDescent="0.25">
      <c r="A103" s="20">
        <v>2</v>
      </c>
      <c r="B103" s="21">
        <v>1</v>
      </c>
      <c r="C103" s="22" t="s">
        <v>18</v>
      </c>
      <c r="D103" s="5" t="s">
        <v>19</v>
      </c>
      <c r="E103" s="54" t="s">
        <v>103</v>
      </c>
      <c r="F103" s="40">
        <v>210</v>
      </c>
      <c r="G103" s="40">
        <v>7.94</v>
      </c>
      <c r="H103" s="40">
        <v>14.14</v>
      </c>
      <c r="I103" s="40">
        <v>34.36</v>
      </c>
      <c r="J103" s="40">
        <v>298</v>
      </c>
      <c r="K103" s="55" t="s">
        <v>97</v>
      </c>
      <c r="L103" s="40">
        <v>29.22</v>
      </c>
    </row>
    <row r="104" spans="1:12" ht="15" x14ac:dyDescent="0.2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20</v>
      </c>
      <c r="E105" s="52" t="s">
        <v>104</v>
      </c>
      <c r="F105" s="43">
        <v>215</v>
      </c>
      <c r="G105" s="43">
        <v>0.2</v>
      </c>
      <c r="H105" s="43">
        <v>0.05</v>
      </c>
      <c r="I105" s="43">
        <v>15.01</v>
      </c>
      <c r="J105" s="43">
        <v>57</v>
      </c>
      <c r="K105" s="53" t="s">
        <v>105</v>
      </c>
      <c r="L105" s="43">
        <v>3.02</v>
      </c>
    </row>
    <row r="106" spans="1:12" ht="45" x14ac:dyDescent="0.25">
      <c r="A106" s="23"/>
      <c r="B106" s="15"/>
      <c r="C106" s="11"/>
      <c r="D106" s="7" t="s">
        <v>21</v>
      </c>
      <c r="E106" s="52" t="s">
        <v>48</v>
      </c>
      <c r="F106" s="43">
        <v>50</v>
      </c>
      <c r="G106" s="43">
        <v>3.16</v>
      </c>
      <c r="H106" s="43">
        <v>11.3</v>
      </c>
      <c r="I106" s="43">
        <v>26.73</v>
      </c>
      <c r="J106" s="43">
        <v>213</v>
      </c>
      <c r="K106" s="51" t="s">
        <v>49</v>
      </c>
      <c r="L106" s="43">
        <v>15</v>
      </c>
    </row>
    <row r="107" spans="1:12" ht="15" x14ac:dyDescent="0.25">
      <c r="A107" s="23"/>
      <c r="B107" s="15"/>
      <c r="C107" s="11"/>
      <c r="D107" s="7" t="s">
        <v>22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6"/>
      <c r="E108" s="52" t="s">
        <v>88</v>
      </c>
      <c r="F108" s="43">
        <v>24</v>
      </c>
      <c r="G108" s="43">
        <v>5.75</v>
      </c>
      <c r="H108" s="43">
        <v>7.25</v>
      </c>
      <c r="I108" s="43">
        <v>0</v>
      </c>
      <c r="J108" s="43">
        <v>86</v>
      </c>
      <c r="K108" s="53" t="s">
        <v>89</v>
      </c>
      <c r="L108" s="43">
        <v>22.87</v>
      </c>
    </row>
    <row r="109" spans="1:12" ht="15" x14ac:dyDescent="0.2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4"/>
      <c r="B110" s="17"/>
      <c r="C110" s="8"/>
      <c r="D110" s="18" t="s">
        <v>31</v>
      </c>
      <c r="E110" s="9"/>
      <c r="F110" s="19">
        <f>SUM(F103:F109)</f>
        <v>499</v>
      </c>
      <c r="G110" s="19">
        <f t="shared" ref="G110:J110" si="50">SUM(G103:G109)</f>
        <v>17.05</v>
      </c>
      <c r="H110" s="19">
        <f t="shared" si="50"/>
        <v>32.74</v>
      </c>
      <c r="I110" s="19">
        <f t="shared" si="50"/>
        <v>76.099999999999994</v>
      </c>
      <c r="J110" s="19">
        <f t="shared" si="50"/>
        <v>654</v>
      </c>
      <c r="K110" s="25"/>
      <c r="L110" s="19">
        <f t="shared" ref="L110" si="51">SUM(L103:L109)</f>
        <v>70.11</v>
      </c>
    </row>
    <row r="111" spans="1:12" ht="15" x14ac:dyDescent="0.25">
      <c r="A111" s="26">
        <f>A103</f>
        <v>2</v>
      </c>
      <c r="B111" s="13">
        <f>B103</f>
        <v>1</v>
      </c>
      <c r="C111" s="10" t="s">
        <v>23</v>
      </c>
      <c r="D111" s="7" t="s">
        <v>24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25</v>
      </c>
      <c r="E112" s="52" t="s">
        <v>106</v>
      </c>
      <c r="F112" s="43">
        <v>128</v>
      </c>
      <c r="G112" s="43">
        <v>2.06</v>
      </c>
      <c r="H112" s="43">
        <v>5.27</v>
      </c>
      <c r="I112" s="43">
        <v>13.1</v>
      </c>
      <c r="J112" s="43">
        <v>47</v>
      </c>
      <c r="K112" s="53" t="s">
        <v>107</v>
      </c>
      <c r="L112" s="43">
        <v>8.85</v>
      </c>
    </row>
    <row r="113" spans="1:12" ht="15" x14ac:dyDescent="0.25">
      <c r="A113" s="23"/>
      <c r="B113" s="15"/>
      <c r="C113" s="11"/>
      <c r="D113" s="7" t="s">
        <v>26</v>
      </c>
      <c r="E113" s="52" t="s">
        <v>108</v>
      </c>
      <c r="F113" s="43">
        <v>50</v>
      </c>
      <c r="G113" s="43">
        <v>10.58</v>
      </c>
      <c r="H113" s="43">
        <v>9.6999999999999993</v>
      </c>
      <c r="I113" s="43">
        <v>0.12</v>
      </c>
      <c r="J113" s="43">
        <v>130</v>
      </c>
      <c r="K113" s="53" t="s">
        <v>93</v>
      </c>
      <c r="L113" s="43">
        <v>21.34</v>
      </c>
    </row>
    <row r="114" spans="1:12" ht="15" x14ac:dyDescent="0.25">
      <c r="A114" s="23"/>
      <c r="B114" s="15"/>
      <c r="C114" s="11"/>
      <c r="D114" s="7" t="s">
        <v>27</v>
      </c>
      <c r="E114" s="52" t="s">
        <v>55</v>
      </c>
      <c r="F114" s="43">
        <v>76</v>
      </c>
      <c r="G114" s="43">
        <v>4.43</v>
      </c>
      <c r="H114" s="43">
        <v>3.35</v>
      </c>
      <c r="I114" s="43">
        <v>21.82</v>
      </c>
      <c r="J114" s="43">
        <v>137</v>
      </c>
      <c r="K114" s="53" t="s">
        <v>56</v>
      </c>
      <c r="L114" s="43">
        <v>9.81</v>
      </c>
    </row>
    <row r="115" spans="1:12" ht="15" x14ac:dyDescent="0.25">
      <c r="A115" s="23"/>
      <c r="B115" s="15"/>
      <c r="C115" s="11"/>
      <c r="D115" s="7" t="s">
        <v>28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7" t="s">
        <v>29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7" t="s">
        <v>30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4"/>
      <c r="B120" s="17"/>
      <c r="C120" s="8"/>
      <c r="D120" s="18" t="s">
        <v>31</v>
      </c>
      <c r="E120" s="9"/>
      <c r="F120" s="19">
        <f>SUM(F111:F119)</f>
        <v>254</v>
      </c>
      <c r="G120" s="19">
        <f t="shared" ref="G120:J120" si="52">SUM(G111:G119)</f>
        <v>17.07</v>
      </c>
      <c r="H120" s="19">
        <f t="shared" si="52"/>
        <v>18.32</v>
      </c>
      <c r="I120" s="19">
        <f t="shared" si="52"/>
        <v>35.04</v>
      </c>
      <c r="J120" s="19">
        <f t="shared" si="52"/>
        <v>314</v>
      </c>
      <c r="K120" s="25"/>
      <c r="L120" s="19">
        <f t="shared" ref="L120" si="53">SUM(L111:L119)</f>
        <v>40</v>
      </c>
    </row>
    <row r="121" spans="1:12" ht="15" x14ac:dyDescent="0.2">
      <c r="A121" s="29">
        <f>A103</f>
        <v>2</v>
      </c>
      <c r="B121" s="30">
        <f>B103</f>
        <v>1</v>
      </c>
      <c r="C121" s="59" t="s">
        <v>4</v>
      </c>
      <c r="D121" s="60"/>
      <c r="E121" s="31"/>
      <c r="F121" s="32">
        <f>F110+F120</f>
        <v>753</v>
      </c>
      <c r="G121" s="32">
        <f t="shared" ref="G121" si="54">G110+G120</f>
        <v>34.120000000000005</v>
      </c>
      <c r="H121" s="32">
        <f t="shared" ref="H121" si="55">H110+H120</f>
        <v>51.06</v>
      </c>
      <c r="I121" s="32">
        <f t="shared" ref="I121" si="56">I110+I120</f>
        <v>111.13999999999999</v>
      </c>
      <c r="J121" s="32">
        <f t="shared" ref="J121:L121" si="57">J110+J120</f>
        <v>968</v>
      </c>
      <c r="K121" s="32"/>
      <c r="L121" s="32">
        <f t="shared" si="57"/>
        <v>110.11</v>
      </c>
    </row>
    <row r="122" spans="1:12" ht="33.75" x14ac:dyDescent="0.25">
      <c r="A122" s="14">
        <v>2</v>
      </c>
      <c r="B122" s="15">
        <v>2</v>
      </c>
      <c r="C122" s="22" t="s">
        <v>18</v>
      </c>
      <c r="D122" s="5" t="s">
        <v>19</v>
      </c>
      <c r="E122" s="54" t="s">
        <v>109</v>
      </c>
      <c r="F122" s="40">
        <v>200</v>
      </c>
      <c r="G122" s="40">
        <v>14.14</v>
      </c>
      <c r="H122" s="40">
        <v>14.23</v>
      </c>
      <c r="I122" s="40">
        <v>15.21</v>
      </c>
      <c r="J122" s="40">
        <v>246</v>
      </c>
      <c r="K122" s="62" t="s">
        <v>110</v>
      </c>
      <c r="L122" s="40">
        <v>46.38</v>
      </c>
    </row>
    <row r="123" spans="1:12" ht="15" x14ac:dyDescent="0.25">
      <c r="A123" s="14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20</v>
      </c>
      <c r="E124" s="52" t="s">
        <v>104</v>
      </c>
      <c r="F124" s="43">
        <v>215</v>
      </c>
      <c r="G124" s="43">
        <v>0.2</v>
      </c>
      <c r="H124" s="43">
        <v>0.05</v>
      </c>
      <c r="I124" s="43">
        <v>15.01</v>
      </c>
      <c r="J124" s="43">
        <v>57</v>
      </c>
      <c r="K124" s="53" t="s">
        <v>105</v>
      </c>
      <c r="L124" s="43">
        <v>3.02</v>
      </c>
    </row>
    <row r="125" spans="1:12" ht="15" x14ac:dyDescent="0.25">
      <c r="A125" s="14"/>
      <c r="B125" s="15"/>
      <c r="C125" s="11"/>
      <c r="D125" s="7" t="s">
        <v>21</v>
      </c>
      <c r="E125" s="52" t="s">
        <v>111</v>
      </c>
      <c r="F125" s="43">
        <v>20</v>
      </c>
      <c r="G125" s="43">
        <v>2.5</v>
      </c>
      <c r="H125" s="43">
        <v>0.8</v>
      </c>
      <c r="I125" s="43">
        <v>0</v>
      </c>
      <c r="J125" s="43">
        <v>47</v>
      </c>
      <c r="K125" s="53" t="s">
        <v>45</v>
      </c>
      <c r="L125" s="43">
        <v>2.29</v>
      </c>
    </row>
    <row r="126" spans="1:12" ht="15" x14ac:dyDescent="0.25">
      <c r="A126" s="14"/>
      <c r="B126" s="15"/>
      <c r="C126" s="11"/>
      <c r="D126" s="7" t="s">
        <v>22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4"/>
      <c r="B127" s="15"/>
      <c r="C127" s="11"/>
      <c r="D127" s="6"/>
      <c r="E127" s="52" t="s">
        <v>112</v>
      </c>
      <c r="F127" s="43">
        <v>20</v>
      </c>
      <c r="G127" s="43">
        <v>4.5</v>
      </c>
      <c r="H127" s="43">
        <v>5.8</v>
      </c>
      <c r="I127" s="43">
        <v>0</v>
      </c>
      <c r="J127" s="43">
        <v>72</v>
      </c>
      <c r="K127" s="53" t="s">
        <v>89</v>
      </c>
      <c r="L127" s="43">
        <v>18.420000000000002</v>
      </c>
    </row>
    <row r="128" spans="1:12" ht="15" x14ac:dyDescent="0.2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6"/>
      <c r="B129" s="17"/>
      <c r="C129" s="8"/>
      <c r="D129" s="18" t="s">
        <v>31</v>
      </c>
      <c r="E129" s="9"/>
      <c r="F129" s="19">
        <f>SUM(F122:F128)</f>
        <v>455</v>
      </c>
      <c r="G129" s="19">
        <f t="shared" ref="G129:J129" si="58">SUM(G122:G128)</f>
        <v>21.34</v>
      </c>
      <c r="H129" s="19">
        <f t="shared" si="58"/>
        <v>20.880000000000003</v>
      </c>
      <c r="I129" s="19">
        <f t="shared" si="58"/>
        <v>30.22</v>
      </c>
      <c r="J129" s="19">
        <f t="shared" si="58"/>
        <v>422</v>
      </c>
      <c r="K129" s="25"/>
      <c r="L129" s="19">
        <f t="shared" ref="L129" si="59">SUM(L122:L128)</f>
        <v>70.110000000000014</v>
      </c>
    </row>
    <row r="130" spans="1:12" ht="15" x14ac:dyDescent="0.25">
      <c r="A130" s="13">
        <f>A122</f>
        <v>2</v>
      </c>
      <c r="B130" s="13">
        <f>B122</f>
        <v>2</v>
      </c>
      <c r="C130" s="10" t="s">
        <v>23</v>
      </c>
      <c r="D130" s="7" t="s">
        <v>24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25</v>
      </c>
      <c r="E131" s="52" t="s">
        <v>113</v>
      </c>
      <c r="F131" s="43">
        <v>125</v>
      </c>
      <c r="G131" s="43">
        <v>1.27</v>
      </c>
      <c r="H131" s="43">
        <v>2.29</v>
      </c>
      <c r="I131" s="43">
        <v>10</v>
      </c>
      <c r="J131" s="43">
        <v>58</v>
      </c>
      <c r="K131" s="53" t="s">
        <v>114</v>
      </c>
      <c r="L131" s="43">
        <v>9.5299999999999994</v>
      </c>
    </row>
    <row r="132" spans="1:12" ht="33.75" x14ac:dyDescent="0.25">
      <c r="A132" s="14"/>
      <c r="B132" s="15"/>
      <c r="C132" s="11"/>
      <c r="D132" s="7" t="s">
        <v>26</v>
      </c>
      <c r="E132" s="52" t="s">
        <v>78</v>
      </c>
      <c r="F132" s="43">
        <v>35</v>
      </c>
      <c r="G132" s="43">
        <v>3.45</v>
      </c>
      <c r="H132" s="43">
        <v>12.62</v>
      </c>
      <c r="I132" s="43">
        <v>4.29</v>
      </c>
      <c r="J132" s="43">
        <v>145</v>
      </c>
      <c r="K132" s="51" t="s">
        <v>79</v>
      </c>
      <c r="L132" s="43">
        <v>21.05</v>
      </c>
    </row>
    <row r="133" spans="1:12" ht="15" x14ac:dyDescent="0.25">
      <c r="A133" s="14"/>
      <c r="B133" s="15"/>
      <c r="C133" s="11"/>
      <c r="D133" s="7" t="s">
        <v>27</v>
      </c>
      <c r="E133" s="52" t="s">
        <v>40</v>
      </c>
      <c r="F133" s="43">
        <v>108</v>
      </c>
      <c r="G133" s="43">
        <v>3.94</v>
      </c>
      <c r="H133" s="43">
        <v>3.59</v>
      </c>
      <c r="I133" s="43">
        <v>25.11</v>
      </c>
      <c r="J133" s="43">
        <v>152</v>
      </c>
      <c r="K133" s="53" t="s">
        <v>41</v>
      </c>
      <c r="L133" s="43">
        <v>9.42</v>
      </c>
    </row>
    <row r="134" spans="1:12" ht="15" x14ac:dyDescent="0.25">
      <c r="A134" s="14"/>
      <c r="B134" s="15"/>
      <c r="C134" s="11"/>
      <c r="D134" s="7" t="s">
        <v>28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7" t="s">
        <v>29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7" t="s">
        <v>30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6"/>
      <c r="B139" s="17"/>
      <c r="C139" s="8"/>
      <c r="D139" s="18" t="s">
        <v>31</v>
      </c>
      <c r="E139" s="9"/>
      <c r="F139" s="19">
        <f>SUM(F130:F138)</f>
        <v>268</v>
      </c>
      <c r="G139" s="19">
        <f t="shared" ref="G139:J139" si="60">SUM(G130:G138)</f>
        <v>8.66</v>
      </c>
      <c r="H139" s="19">
        <f t="shared" si="60"/>
        <v>18.5</v>
      </c>
      <c r="I139" s="19">
        <f t="shared" si="60"/>
        <v>39.4</v>
      </c>
      <c r="J139" s="19">
        <f t="shared" si="60"/>
        <v>355</v>
      </c>
      <c r="K139" s="25"/>
      <c r="L139" s="19">
        <f t="shared" ref="L139" si="61">SUM(L130:L138)</f>
        <v>40</v>
      </c>
    </row>
    <row r="140" spans="1:12" ht="15" x14ac:dyDescent="0.2">
      <c r="A140" s="33">
        <f>A122</f>
        <v>2</v>
      </c>
      <c r="B140" s="33">
        <f>B122</f>
        <v>2</v>
      </c>
      <c r="C140" s="59" t="s">
        <v>4</v>
      </c>
      <c r="D140" s="60"/>
      <c r="E140" s="31"/>
      <c r="F140" s="32">
        <f>F129+F139</f>
        <v>723</v>
      </c>
      <c r="G140" s="32">
        <f t="shared" ref="G140" si="62">G129+G139</f>
        <v>30</v>
      </c>
      <c r="H140" s="32">
        <f t="shared" ref="H140" si="63">H129+H139</f>
        <v>39.380000000000003</v>
      </c>
      <c r="I140" s="32">
        <f t="shared" ref="I140" si="64">I129+I139</f>
        <v>69.62</v>
      </c>
      <c r="J140" s="32">
        <f t="shared" ref="J140:L140" si="65">J129+J139</f>
        <v>777</v>
      </c>
      <c r="K140" s="32"/>
      <c r="L140" s="32">
        <f t="shared" si="65"/>
        <v>110.11000000000001</v>
      </c>
    </row>
    <row r="141" spans="1:12" ht="15" x14ac:dyDescent="0.25">
      <c r="A141" s="20">
        <v>2</v>
      </c>
      <c r="B141" s="21">
        <v>3</v>
      </c>
      <c r="C141" s="22" t="s">
        <v>18</v>
      </c>
      <c r="D141" s="5" t="s">
        <v>19</v>
      </c>
      <c r="E141" s="54" t="s">
        <v>115</v>
      </c>
      <c r="F141" s="40">
        <v>211</v>
      </c>
      <c r="G141" s="40">
        <v>4.9800000000000004</v>
      </c>
      <c r="H141" s="40">
        <v>11.08</v>
      </c>
      <c r="I141" s="40">
        <v>32.14</v>
      </c>
      <c r="J141" s="40">
        <v>257</v>
      </c>
      <c r="K141" s="55" t="s">
        <v>116</v>
      </c>
      <c r="L141" s="40">
        <v>30.97</v>
      </c>
    </row>
    <row r="142" spans="1:12" ht="15" x14ac:dyDescent="0.25">
      <c r="A142" s="23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20</v>
      </c>
      <c r="E143" s="52" t="s">
        <v>117</v>
      </c>
      <c r="F143" s="43">
        <v>200</v>
      </c>
      <c r="G143" s="43">
        <v>0.21</v>
      </c>
      <c r="H143" s="43">
        <v>0.21</v>
      </c>
      <c r="I143" s="43">
        <v>15.27</v>
      </c>
      <c r="J143" s="43">
        <v>62</v>
      </c>
      <c r="K143" s="53" t="s">
        <v>118</v>
      </c>
      <c r="L143" s="43">
        <v>13.86</v>
      </c>
    </row>
    <row r="144" spans="1:12" ht="15.75" customHeight="1" x14ac:dyDescent="0.25">
      <c r="A144" s="23"/>
      <c r="B144" s="15"/>
      <c r="C144" s="11"/>
      <c r="D144" s="7" t="s">
        <v>21</v>
      </c>
      <c r="E144" s="52" t="s">
        <v>119</v>
      </c>
      <c r="F144" s="43">
        <v>20</v>
      </c>
      <c r="G144" s="43">
        <v>1.5</v>
      </c>
      <c r="H144" s="43">
        <v>0.6</v>
      </c>
      <c r="I144" s="43">
        <v>10.3</v>
      </c>
      <c r="J144" s="43">
        <v>53</v>
      </c>
      <c r="K144" s="53" t="s">
        <v>45</v>
      </c>
      <c r="L144" s="43">
        <v>3.26</v>
      </c>
    </row>
    <row r="145" spans="1:12" ht="15" x14ac:dyDescent="0.25">
      <c r="A145" s="23"/>
      <c r="B145" s="15"/>
      <c r="C145" s="11"/>
      <c r="D145" s="7" t="s">
        <v>22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6"/>
      <c r="E146" s="52" t="s">
        <v>88</v>
      </c>
      <c r="F146" s="43">
        <v>23</v>
      </c>
      <c r="G146" s="43">
        <v>4.5999999999999996</v>
      </c>
      <c r="H146" s="43">
        <v>5.8</v>
      </c>
      <c r="I146" s="43">
        <v>0</v>
      </c>
      <c r="J146" s="43">
        <v>83</v>
      </c>
      <c r="K146" s="53" t="s">
        <v>89</v>
      </c>
      <c r="L146" s="43">
        <v>22.02</v>
      </c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4"/>
      <c r="B148" s="17"/>
      <c r="C148" s="8"/>
      <c r="D148" s="18" t="s">
        <v>31</v>
      </c>
      <c r="E148" s="9"/>
      <c r="F148" s="19">
        <f>SUM(F141:F147)</f>
        <v>454</v>
      </c>
      <c r="G148" s="19">
        <f t="shared" ref="G148:J148" si="66">SUM(G141:G147)</f>
        <v>11.29</v>
      </c>
      <c r="H148" s="19">
        <f t="shared" si="66"/>
        <v>17.690000000000001</v>
      </c>
      <c r="I148" s="19">
        <f t="shared" si="66"/>
        <v>57.709999999999994</v>
      </c>
      <c r="J148" s="19">
        <f t="shared" si="66"/>
        <v>455</v>
      </c>
      <c r="K148" s="25"/>
      <c r="L148" s="19">
        <f t="shared" ref="L148" si="67">SUM(L141:L147)</f>
        <v>70.11</v>
      </c>
    </row>
    <row r="149" spans="1:12" ht="15" x14ac:dyDescent="0.25">
      <c r="A149" s="26">
        <f>A141</f>
        <v>2</v>
      </c>
      <c r="B149" s="13">
        <f>B141</f>
        <v>3</v>
      </c>
      <c r="C149" s="10" t="s">
        <v>23</v>
      </c>
      <c r="D149" s="7" t="s">
        <v>24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25</v>
      </c>
      <c r="E150" s="52" t="s">
        <v>120</v>
      </c>
      <c r="F150" s="43">
        <v>128</v>
      </c>
      <c r="G150" s="43">
        <v>1.03</v>
      </c>
      <c r="H150" s="43">
        <v>2.64</v>
      </c>
      <c r="I150" s="43">
        <v>6.51</v>
      </c>
      <c r="J150" s="43">
        <v>54</v>
      </c>
      <c r="K150" s="53" t="s">
        <v>121</v>
      </c>
      <c r="L150" s="43">
        <v>10.3</v>
      </c>
    </row>
    <row r="151" spans="1:12" ht="15" x14ac:dyDescent="0.25">
      <c r="A151" s="23"/>
      <c r="B151" s="15"/>
      <c r="C151" s="11"/>
      <c r="D151" s="7" t="s">
        <v>26</v>
      </c>
      <c r="E151" s="52" t="s">
        <v>70</v>
      </c>
      <c r="F151" s="43">
        <v>35</v>
      </c>
      <c r="G151" s="43">
        <v>4.76</v>
      </c>
      <c r="H151" s="43">
        <v>3.45</v>
      </c>
      <c r="I151" s="43">
        <v>5.92</v>
      </c>
      <c r="J151" s="43">
        <v>74</v>
      </c>
      <c r="K151" s="53" t="s">
        <v>71</v>
      </c>
      <c r="L151" s="43">
        <v>17.399999999999999</v>
      </c>
    </row>
    <row r="152" spans="1:12" ht="15" x14ac:dyDescent="0.25">
      <c r="A152" s="23"/>
      <c r="B152" s="15"/>
      <c r="C152" s="11"/>
      <c r="D152" s="7" t="s">
        <v>27</v>
      </c>
      <c r="E152" s="52" t="s">
        <v>72</v>
      </c>
      <c r="F152" s="43">
        <v>83</v>
      </c>
      <c r="G152" s="43">
        <v>1.79</v>
      </c>
      <c r="H152" s="43">
        <v>3.1</v>
      </c>
      <c r="I152" s="43">
        <v>12.2</v>
      </c>
      <c r="J152" s="43">
        <v>86</v>
      </c>
      <c r="K152" s="53" t="s">
        <v>102</v>
      </c>
      <c r="L152" s="43">
        <v>12.3</v>
      </c>
    </row>
    <row r="153" spans="1:12" ht="15" x14ac:dyDescent="0.25">
      <c r="A153" s="23"/>
      <c r="B153" s="15"/>
      <c r="C153" s="11"/>
      <c r="D153" s="7" t="s">
        <v>28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7" t="s">
        <v>29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7" t="s">
        <v>30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4"/>
      <c r="B158" s="17"/>
      <c r="C158" s="8"/>
      <c r="D158" s="18" t="s">
        <v>31</v>
      </c>
      <c r="E158" s="9"/>
      <c r="F158" s="19">
        <f>SUM(F149:F157)</f>
        <v>246</v>
      </c>
      <c r="G158" s="19">
        <f t="shared" ref="G158:J158" si="68">SUM(G149:G157)</f>
        <v>7.58</v>
      </c>
      <c r="H158" s="19">
        <f t="shared" si="68"/>
        <v>9.19</v>
      </c>
      <c r="I158" s="19">
        <f t="shared" si="68"/>
        <v>24.63</v>
      </c>
      <c r="J158" s="19">
        <f t="shared" si="68"/>
        <v>214</v>
      </c>
      <c r="K158" s="25"/>
      <c r="L158" s="19">
        <f t="shared" ref="L158" si="69">SUM(L149:L157)</f>
        <v>40</v>
      </c>
    </row>
    <row r="159" spans="1:12" ht="15" x14ac:dyDescent="0.2">
      <c r="A159" s="29">
        <f>A141</f>
        <v>2</v>
      </c>
      <c r="B159" s="30">
        <f>B141</f>
        <v>3</v>
      </c>
      <c r="C159" s="59" t="s">
        <v>4</v>
      </c>
      <c r="D159" s="60"/>
      <c r="E159" s="31"/>
      <c r="F159" s="32">
        <f>F148+F158</f>
        <v>700</v>
      </c>
      <c r="G159" s="32">
        <f t="shared" ref="G159" si="70">G148+G158</f>
        <v>18.869999999999997</v>
      </c>
      <c r="H159" s="32">
        <f t="shared" ref="H159" si="71">H148+H158</f>
        <v>26.880000000000003</v>
      </c>
      <c r="I159" s="32">
        <f t="shared" ref="I159" si="72">I148+I158</f>
        <v>82.339999999999989</v>
      </c>
      <c r="J159" s="32">
        <f t="shared" ref="J159:L159" si="73">J148+J158</f>
        <v>669</v>
      </c>
      <c r="K159" s="32"/>
      <c r="L159" s="32">
        <f t="shared" si="73"/>
        <v>110.11</v>
      </c>
    </row>
    <row r="160" spans="1:12" ht="33.75" x14ac:dyDescent="0.25">
      <c r="A160" s="20">
        <v>2</v>
      </c>
      <c r="B160" s="21">
        <v>4</v>
      </c>
      <c r="C160" s="22" t="s">
        <v>18</v>
      </c>
      <c r="D160" s="5" t="s">
        <v>19</v>
      </c>
      <c r="E160" s="54" t="s">
        <v>68</v>
      </c>
      <c r="F160" s="40">
        <v>50</v>
      </c>
      <c r="G160" s="40">
        <v>20.46</v>
      </c>
      <c r="H160" s="40">
        <v>10.029999999999999</v>
      </c>
      <c r="I160" s="40">
        <v>16.36</v>
      </c>
      <c r="J160" s="40">
        <v>165</v>
      </c>
      <c r="K160" s="51" t="s">
        <v>69</v>
      </c>
      <c r="L160" s="40">
        <v>29.95</v>
      </c>
    </row>
    <row r="161" spans="1:12" ht="15" x14ac:dyDescent="0.25">
      <c r="A161" s="23"/>
      <c r="B161" s="15"/>
      <c r="C161" s="11"/>
      <c r="D161" s="6"/>
      <c r="E161" s="52" t="s">
        <v>55</v>
      </c>
      <c r="F161" s="43">
        <v>150</v>
      </c>
      <c r="G161" s="43">
        <v>8.75</v>
      </c>
      <c r="H161" s="43">
        <v>6.62</v>
      </c>
      <c r="I161" s="43">
        <v>43.07</v>
      </c>
      <c r="J161" s="43">
        <v>270</v>
      </c>
      <c r="K161" s="53" t="s">
        <v>56</v>
      </c>
      <c r="L161" s="43">
        <v>19.47</v>
      </c>
    </row>
    <row r="162" spans="1:12" ht="15" x14ac:dyDescent="0.25">
      <c r="A162" s="23"/>
      <c r="B162" s="15"/>
      <c r="C162" s="11"/>
      <c r="D162" s="7" t="s">
        <v>20</v>
      </c>
      <c r="E162" s="52" t="s">
        <v>85</v>
      </c>
      <c r="F162" s="43">
        <v>200</v>
      </c>
      <c r="G162" s="43">
        <v>0.1</v>
      </c>
      <c r="H162" s="43">
        <v>0</v>
      </c>
      <c r="I162" s="43">
        <v>24.2</v>
      </c>
      <c r="J162" s="43">
        <v>93</v>
      </c>
      <c r="K162" s="53" t="s">
        <v>86</v>
      </c>
      <c r="L162" s="43">
        <v>9.4700000000000006</v>
      </c>
    </row>
    <row r="163" spans="1:12" ht="15" x14ac:dyDescent="0.25">
      <c r="A163" s="23"/>
      <c r="B163" s="15"/>
      <c r="C163" s="11"/>
      <c r="D163" s="7" t="s">
        <v>21</v>
      </c>
      <c r="E163" s="52" t="s">
        <v>44</v>
      </c>
      <c r="F163" s="43">
        <v>35</v>
      </c>
      <c r="G163" s="43">
        <v>2.77</v>
      </c>
      <c r="H163" s="43">
        <v>0.35</v>
      </c>
      <c r="I163" s="43">
        <v>15.9</v>
      </c>
      <c r="J163" s="43">
        <v>55</v>
      </c>
      <c r="K163" s="53" t="s">
        <v>45</v>
      </c>
      <c r="L163" s="43">
        <v>2.4700000000000002</v>
      </c>
    </row>
    <row r="164" spans="1:12" ht="15" x14ac:dyDescent="0.25">
      <c r="A164" s="23"/>
      <c r="B164" s="15"/>
      <c r="C164" s="11"/>
      <c r="D164" s="7" t="s">
        <v>22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3"/>
      <c r="B165" s="15"/>
      <c r="C165" s="11"/>
      <c r="D165" s="6"/>
      <c r="E165" s="52" t="s">
        <v>46</v>
      </c>
      <c r="F165" s="43">
        <v>27</v>
      </c>
      <c r="G165" s="43">
        <v>0.1</v>
      </c>
      <c r="H165" s="43">
        <v>0.01</v>
      </c>
      <c r="I165" s="43">
        <v>0.41</v>
      </c>
      <c r="J165" s="43">
        <v>5</v>
      </c>
      <c r="K165" s="53" t="s">
        <v>122</v>
      </c>
      <c r="L165" s="43">
        <v>8.75</v>
      </c>
    </row>
    <row r="166" spans="1:12" ht="15" x14ac:dyDescent="0.2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4"/>
      <c r="B167" s="17"/>
      <c r="C167" s="8"/>
      <c r="D167" s="18" t="s">
        <v>31</v>
      </c>
      <c r="E167" s="9"/>
      <c r="F167" s="19">
        <f>SUM(F160:F166)</f>
        <v>462</v>
      </c>
      <c r="G167" s="19">
        <f t="shared" ref="G167:J167" si="74">SUM(G160:G166)</f>
        <v>32.180000000000007</v>
      </c>
      <c r="H167" s="19">
        <f t="shared" si="74"/>
        <v>17.010000000000002</v>
      </c>
      <c r="I167" s="19">
        <f t="shared" si="74"/>
        <v>99.94</v>
      </c>
      <c r="J167" s="19">
        <f t="shared" si="74"/>
        <v>588</v>
      </c>
      <c r="K167" s="25"/>
      <c r="L167" s="19">
        <f t="shared" ref="L167" si="75">SUM(L160:L166)</f>
        <v>70.11</v>
      </c>
    </row>
    <row r="168" spans="1:12" ht="15" x14ac:dyDescent="0.25">
      <c r="A168" s="26">
        <f>A160</f>
        <v>2</v>
      </c>
      <c r="B168" s="13">
        <f>B160</f>
        <v>4</v>
      </c>
      <c r="C168" s="10" t="s">
        <v>23</v>
      </c>
      <c r="D168" s="7" t="s">
        <v>24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25</v>
      </c>
      <c r="E169" s="52" t="s">
        <v>123</v>
      </c>
      <c r="F169" s="43">
        <v>125</v>
      </c>
      <c r="G169" s="43">
        <v>1.36</v>
      </c>
      <c r="H169" s="43">
        <v>2.27</v>
      </c>
      <c r="I169" s="43">
        <v>10.27</v>
      </c>
      <c r="J169" s="43">
        <v>69</v>
      </c>
      <c r="K169" s="53" t="s">
        <v>77</v>
      </c>
      <c r="L169" s="43">
        <v>7.94</v>
      </c>
    </row>
    <row r="170" spans="1:12" ht="15" x14ac:dyDescent="0.25">
      <c r="A170" s="23"/>
      <c r="B170" s="15"/>
      <c r="C170" s="11"/>
      <c r="D170" s="7" t="s">
        <v>26</v>
      </c>
      <c r="E170" s="52" t="s">
        <v>124</v>
      </c>
      <c r="F170" s="43">
        <v>55</v>
      </c>
      <c r="G170" s="43">
        <v>8.8000000000000007</v>
      </c>
      <c r="H170" s="43">
        <v>12.1</v>
      </c>
      <c r="I170" s="43">
        <v>7.0000000000000007E-2</v>
      </c>
      <c r="J170" s="43">
        <v>135</v>
      </c>
      <c r="K170" s="53" t="s">
        <v>39</v>
      </c>
      <c r="L170" s="43">
        <v>23.94</v>
      </c>
    </row>
    <row r="171" spans="1:12" ht="15" x14ac:dyDescent="0.25">
      <c r="A171" s="23"/>
      <c r="B171" s="15"/>
      <c r="C171" s="11"/>
      <c r="D171" s="7" t="s">
        <v>27</v>
      </c>
      <c r="E171" s="52" t="s">
        <v>94</v>
      </c>
      <c r="F171" s="43">
        <v>79</v>
      </c>
      <c r="G171" s="43">
        <v>2.0099999999999998</v>
      </c>
      <c r="H171" s="43">
        <v>3.22</v>
      </c>
      <c r="I171" s="43">
        <v>20.329999999999998</v>
      </c>
      <c r="J171" s="43">
        <v>120</v>
      </c>
      <c r="K171" s="53" t="s">
        <v>95</v>
      </c>
      <c r="L171" s="43">
        <v>8.1199999999999992</v>
      </c>
    </row>
    <row r="172" spans="1:12" ht="15" x14ac:dyDescent="0.25">
      <c r="A172" s="23"/>
      <c r="B172" s="15"/>
      <c r="C172" s="11"/>
      <c r="D172" s="7" t="s">
        <v>28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7" t="s">
        <v>29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7" t="s">
        <v>30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4"/>
      <c r="B177" s="17"/>
      <c r="C177" s="8"/>
      <c r="D177" s="18" t="s">
        <v>31</v>
      </c>
      <c r="E177" s="9"/>
      <c r="F177" s="19">
        <f>SUM(F168:F176)</f>
        <v>259</v>
      </c>
      <c r="G177" s="19">
        <f t="shared" ref="G177:J177" si="76">SUM(G168:G176)</f>
        <v>12.17</v>
      </c>
      <c r="H177" s="19">
        <f t="shared" si="76"/>
        <v>17.59</v>
      </c>
      <c r="I177" s="19">
        <f t="shared" si="76"/>
        <v>30.669999999999998</v>
      </c>
      <c r="J177" s="19">
        <f t="shared" si="76"/>
        <v>324</v>
      </c>
      <c r="K177" s="25"/>
      <c r="L177" s="19">
        <f t="shared" ref="L177" si="77">SUM(L168:L176)</f>
        <v>40</v>
      </c>
    </row>
    <row r="178" spans="1:12" ht="15" x14ac:dyDescent="0.2">
      <c r="A178" s="29">
        <f>A160</f>
        <v>2</v>
      </c>
      <c r="B178" s="30">
        <f>B160</f>
        <v>4</v>
      </c>
      <c r="C178" s="59" t="s">
        <v>4</v>
      </c>
      <c r="D178" s="60"/>
      <c r="E178" s="31"/>
      <c r="F178" s="32">
        <f>F167+F177</f>
        <v>721</v>
      </c>
      <c r="G178" s="32">
        <f t="shared" ref="G178" si="78">G167+G177</f>
        <v>44.350000000000009</v>
      </c>
      <c r="H178" s="32">
        <f t="shared" ref="H178" si="79">H167+H177</f>
        <v>34.6</v>
      </c>
      <c r="I178" s="32">
        <f t="shared" ref="I178" si="80">I167+I177</f>
        <v>130.60999999999999</v>
      </c>
      <c r="J178" s="32">
        <f t="shared" ref="J178:L178" si="81">J167+J177</f>
        <v>912</v>
      </c>
      <c r="K178" s="32"/>
      <c r="L178" s="32">
        <f t="shared" si="81"/>
        <v>110.11</v>
      </c>
    </row>
    <row r="179" spans="1:12" ht="15" x14ac:dyDescent="0.25">
      <c r="A179" s="20">
        <v>2</v>
      </c>
      <c r="B179" s="21">
        <v>5</v>
      </c>
      <c r="C179" s="22" t="s">
        <v>18</v>
      </c>
      <c r="D179" s="5" t="s">
        <v>19</v>
      </c>
      <c r="E179" s="54" t="s">
        <v>125</v>
      </c>
      <c r="F179" s="40">
        <v>148</v>
      </c>
      <c r="G179" s="40">
        <v>21.91</v>
      </c>
      <c r="H179" s="40">
        <v>18.22</v>
      </c>
      <c r="I179" s="40">
        <v>39.770000000000003</v>
      </c>
      <c r="J179" s="40">
        <v>390</v>
      </c>
      <c r="K179" s="55" t="s">
        <v>126</v>
      </c>
      <c r="L179" s="40">
        <v>67.09</v>
      </c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20</v>
      </c>
      <c r="E181" s="52" t="s">
        <v>104</v>
      </c>
      <c r="F181" s="43">
        <v>215</v>
      </c>
      <c r="G181" s="43">
        <v>0.2</v>
      </c>
      <c r="H181" s="43">
        <v>0.05</v>
      </c>
      <c r="I181" s="43">
        <v>15.01</v>
      </c>
      <c r="J181" s="43">
        <v>57</v>
      </c>
      <c r="K181" s="53" t="s">
        <v>105</v>
      </c>
      <c r="L181" s="43">
        <v>3.02</v>
      </c>
    </row>
    <row r="182" spans="1:12" ht="15" x14ac:dyDescent="0.25">
      <c r="A182" s="23"/>
      <c r="B182" s="15"/>
      <c r="C182" s="11"/>
      <c r="D182" s="7" t="s">
        <v>21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7" t="s">
        <v>22</v>
      </c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" x14ac:dyDescent="0.2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.75" customHeight="1" x14ac:dyDescent="0.25">
      <c r="A186" s="24"/>
      <c r="B186" s="17"/>
      <c r="C186" s="8"/>
      <c r="D186" s="18" t="s">
        <v>31</v>
      </c>
      <c r="E186" s="9"/>
      <c r="F186" s="19">
        <f>SUM(F179:F185)</f>
        <v>363</v>
      </c>
      <c r="G186" s="19">
        <f t="shared" ref="G186:J186" si="82">SUM(G179:G185)</f>
        <v>22.11</v>
      </c>
      <c r="H186" s="19">
        <f t="shared" si="82"/>
        <v>18.27</v>
      </c>
      <c r="I186" s="19">
        <f t="shared" si="82"/>
        <v>54.78</v>
      </c>
      <c r="J186" s="19">
        <f t="shared" si="82"/>
        <v>447</v>
      </c>
      <c r="K186" s="25"/>
      <c r="L186" s="19">
        <f t="shared" ref="L186" si="83">SUM(L179:L185)</f>
        <v>70.11</v>
      </c>
    </row>
    <row r="187" spans="1:12" ht="15" x14ac:dyDescent="0.25">
      <c r="A187" s="26">
        <f>A179</f>
        <v>2</v>
      </c>
      <c r="B187" s="13">
        <f>B179</f>
        <v>5</v>
      </c>
      <c r="C187" s="10" t="s">
        <v>23</v>
      </c>
      <c r="D187" s="7" t="s">
        <v>24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25</v>
      </c>
      <c r="E188" s="52" t="s">
        <v>127</v>
      </c>
      <c r="F188" s="43">
        <v>125</v>
      </c>
      <c r="G188" s="43">
        <v>2.74</v>
      </c>
      <c r="H188" s="43">
        <v>2.37</v>
      </c>
      <c r="I188" s="43">
        <v>9.8699999999999992</v>
      </c>
      <c r="J188" s="43">
        <v>73</v>
      </c>
      <c r="K188" s="53" t="s">
        <v>128</v>
      </c>
      <c r="L188" s="43">
        <v>7.32</v>
      </c>
    </row>
    <row r="189" spans="1:12" ht="15" x14ac:dyDescent="0.25">
      <c r="A189" s="23"/>
      <c r="B189" s="15"/>
      <c r="C189" s="11"/>
      <c r="D189" s="7" t="s">
        <v>26</v>
      </c>
      <c r="E189" s="52" t="s">
        <v>108</v>
      </c>
      <c r="F189" s="43">
        <v>50</v>
      </c>
      <c r="G189" s="43">
        <v>5.2</v>
      </c>
      <c r="H189" s="43">
        <v>11.9</v>
      </c>
      <c r="I189" s="43">
        <v>3.15</v>
      </c>
      <c r="J189" s="43">
        <v>130</v>
      </c>
      <c r="K189" s="53" t="s">
        <v>39</v>
      </c>
      <c r="L189" s="43">
        <v>21.34</v>
      </c>
    </row>
    <row r="190" spans="1:12" ht="15" x14ac:dyDescent="0.25">
      <c r="A190" s="23"/>
      <c r="B190" s="15"/>
      <c r="C190" s="11"/>
      <c r="D190" s="7" t="s">
        <v>27</v>
      </c>
      <c r="E190" s="52" t="s">
        <v>80</v>
      </c>
      <c r="F190" s="43">
        <v>131</v>
      </c>
      <c r="G190" s="43">
        <v>3.04</v>
      </c>
      <c r="H190" s="43">
        <v>5.62</v>
      </c>
      <c r="I190" s="43">
        <v>26.84</v>
      </c>
      <c r="J190" s="43">
        <v>160</v>
      </c>
      <c r="K190" s="53" t="s">
        <v>81</v>
      </c>
      <c r="L190" s="43">
        <v>11.34</v>
      </c>
    </row>
    <row r="191" spans="1:12" ht="15" x14ac:dyDescent="0.25">
      <c r="A191" s="23"/>
      <c r="B191" s="15"/>
      <c r="C191" s="11"/>
      <c r="D191" s="7" t="s">
        <v>28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 t="s">
        <v>29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7" t="s">
        <v>30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31</v>
      </c>
      <c r="E196" s="9"/>
      <c r="F196" s="19">
        <f>SUM(F187:F195)</f>
        <v>306</v>
      </c>
      <c r="G196" s="19">
        <f t="shared" ref="G196:J196" si="84">SUM(G187:G195)</f>
        <v>10.98</v>
      </c>
      <c r="H196" s="19">
        <f t="shared" si="84"/>
        <v>19.89</v>
      </c>
      <c r="I196" s="19">
        <f t="shared" si="84"/>
        <v>39.86</v>
      </c>
      <c r="J196" s="19">
        <f t="shared" si="84"/>
        <v>363</v>
      </c>
      <c r="K196" s="25"/>
      <c r="L196" s="19">
        <f t="shared" ref="L196" si="85">SUM(L187:L195)</f>
        <v>40</v>
      </c>
    </row>
    <row r="197" spans="1:12" ht="15" x14ac:dyDescent="0.2">
      <c r="A197" s="29">
        <f>A179</f>
        <v>2</v>
      </c>
      <c r="B197" s="30">
        <f>B179</f>
        <v>5</v>
      </c>
      <c r="C197" s="59" t="s">
        <v>4</v>
      </c>
      <c r="D197" s="60"/>
      <c r="E197" s="31"/>
      <c r="F197" s="32">
        <f>F186+F196</f>
        <v>669</v>
      </c>
      <c r="G197" s="32">
        <f t="shared" ref="G197" si="86">G186+G196</f>
        <v>33.090000000000003</v>
      </c>
      <c r="H197" s="32">
        <f t="shared" ref="H197" si="87">H186+H196</f>
        <v>38.159999999999997</v>
      </c>
      <c r="I197" s="32">
        <f t="shared" ref="I197" si="88">I186+I196</f>
        <v>94.64</v>
      </c>
      <c r="J197" s="32">
        <f t="shared" ref="J197:L197" si="89">J186+J196</f>
        <v>810</v>
      </c>
      <c r="K197" s="32"/>
      <c r="L197" s="32">
        <f t="shared" si="89"/>
        <v>110.11</v>
      </c>
    </row>
    <row r="198" spans="1:12" x14ac:dyDescent="0.2">
      <c r="A198" s="27"/>
      <c r="B198" s="28"/>
      <c r="C198" s="61" t="s">
        <v>5</v>
      </c>
      <c r="D198" s="61"/>
      <c r="E198" s="61"/>
      <c r="F198" s="34">
        <f>(F24+F44+F63+F83+F102+F121+F140+F159+F178+F197)/(IF(F24=0,0,1)+IF(F44=0,0,1)+IF(F63=0,0,1)+IF(F83=0,0,1)+IF(F102=0,0,1)+IF(F121=0,0,1)+IF(F140=0,0,1)+IF(F159=0,0,1)+IF(F178=0,0,1)+IF(F197=0,0,1))</f>
        <v>740.8</v>
      </c>
      <c r="G198" s="34">
        <f>(G24+G44+G63+G83+G102+G121+G140+G159+G178+G197)/(IF(G24=0,0,1)+IF(G44=0,0,1)+IF(G63=0,0,1)+IF(G83=0,0,1)+IF(G102=0,0,1)+IF(G121=0,0,1)+IF(G140=0,0,1)+IF(G159=0,0,1)+IF(G178=0,0,1)+IF(G197=0,0,1))</f>
        <v>30.713000000000001</v>
      </c>
      <c r="H198" s="34">
        <f>(H24+H44+H63+H83+H102+H121+H140+H159+H178+H197)/(IF(H24=0,0,1)+IF(H44=0,0,1)+IF(H63=0,0,1)+IF(H83=0,0,1)+IF(H102=0,0,1)+IF(H121=0,0,1)+IF(H140=0,0,1)+IF(H159=0,0,1)+IF(H178=0,0,1)+IF(H197=0,0,1))</f>
        <v>37.822000000000003</v>
      </c>
      <c r="I198" s="34">
        <f>(I24+I44+I63+I83+I102+I121+I140+I159+I178+I197)/(IF(I24=0,0,1)+IF(I44=0,0,1)+IF(I63=0,0,1)+IF(I83=0,0,1)+IF(I102=0,0,1)+IF(I121=0,0,1)+IF(I140=0,0,1)+IF(I159=0,0,1)+IF(I178=0,0,1)+IF(I197=0,0,1))</f>
        <v>111.316</v>
      </c>
      <c r="J198" s="34">
        <f>(J24+J44+J63+J83+J102+J121+J140+J159+J178+J197)/(IF(J24=0,0,1)+IF(J44=0,0,1)+IF(J63=0,0,1)+IF(J83=0,0,1)+IF(J102=0,0,1)+IF(J121=0,0,1)+IF(J140=0,0,1)+IF(J159=0,0,1)+IF(J178=0,0,1)+IF(J197=0,0,1))</f>
        <v>891.6</v>
      </c>
      <c r="K198" s="34"/>
      <c r="L198" s="34">
        <f>(L24+L44+L63+L83+L102+L121+L140+L159+L178+L197)/(IF(L24=0,0,1)+IF(L44=0,0,1)+IF(L63=0,0,1)+IF(L83=0,0,1)+IF(L102=0,0,1)+IF(L121=0,0,1)+IF(L140=0,0,1)+IF(L159=0,0,1)+IF(L178=0,0,1)+IF(L197=0,0,1))</f>
        <v>107.154</v>
      </c>
    </row>
  </sheetData>
  <mergeCells count="14">
    <mergeCell ref="C83:D83"/>
    <mergeCell ref="C102:D102"/>
    <mergeCell ref="C24:D24"/>
    <mergeCell ref="C198:E198"/>
    <mergeCell ref="C197:D197"/>
    <mergeCell ref="C121:D121"/>
    <mergeCell ref="C140:D140"/>
    <mergeCell ref="C159:D159"/>
    <mergeCell ref="C178:D178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вд-сош</cp:lastModifiedBy>
  <dcterms:created xsi:type="dcterms:W3CDTF">2022-05-16T14:23:56Z</dcterms:created>
  <dcterms:modified xsi:type="dcterms:W3CDTF">2023-10-11T09:41:49Z</dcterms:modified>
</cp:coreProperties>
</file>